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aprio\Desktop\DOSSIERS MARCHES\ESPACES VERTS\PASSATION\EV BESANCON 2025_000002\DCE\ATTRI\Annexe 1 à l'AE - BPU\"/>
    </mc:Choice>
  </mc:AlternateContent>
  <bookViews>
    <workbookView xWindow="32760" yWindow="32760" windowWidth="16380" windowHeight="8190" tabRatio="908" activeTab="1"/>
  </bookViews>
  <sheets>
    <sheet name="BPU-P.HAB- GERGY" sheetId="1" r:id="rId1"/>
    <sheet name="BPU-P.OCCAS- GERGY" sheetId="8" r:id="rId2"/>
    <sheet name="BPU-PREST OCCAS ZONES LOT" sheetId="12" r:id="rId3"/>
    <sheet name="DQE-Ne pas renseigner " sheetId="11" r:id="rId4"/>
  </sheets>
  <definedNames>
    <definedName name="_xlnm.Print_Titles" localSheetId="0">'BPU-P.HAB- GERGY'!$1:$7</definedName>
    <definedName name="_xlnm.Print_Titles" localSheetId="1">'BPU-P.OCCAS- GERGY'!$1:$7</definedName>
    <definedName name="_xlnm.Print_Titles" localSheetId="2">'BPU-PREST OCCAS ZONES LOT'!$1:$7</definedName>
    <definedName name="_xlnm.Print_Titles" localSheetId="3">'DQE-Ne pas renseigner '!$1:$6</definedName>
    <definedName name="_xlnm.Print_Area" localSheetId="0">'BPU-P.HAB- GERGY'!$A$1:$G$19</definedName>
    <definedName name="_xlnm.Print_Area" localSheetId="1">'BPU-P.OCCAS- GERGY'!$A$1:$G$12</definedName>
    <definedName name="_xlnm.Print_Area" localSheetId="2">'BPU-PREST OCCAS ZONES LOT'!$A$1:$G$78</definedName>
    <definedName name="_xlnm.Print_Area" localSheetId="3">'DQE-Ne pas renseigner '!$A$1:$I$17</definedName>
  </definedNames>
  <calcPr calcId="162913"/>
</workbook>
</file>

<file path=xl/calcChain.xml><?xml version="1.0" encoding="utf-8"?>
<calcChain xmlns="http://schemas.openxmlformats.org/spreadsheetml/2006/main">
  <c r="J9" i="11" l="1"/>
  <c r="J10" i="11"/>
  <c r="J11" i="11"/>
  <c r="J12" i="11"/>
  <c r="J13" i="11"/>
  <c r="J14" i="11"/>
  <c r="J15" i="11"/>
  <c r="I9" i="11" l="1"/>
  <c r="I10" i="11"/>
  <c r="I11" i="11"/>
  <c r="I12" i="11"/>
  <c r="I13" i="11"/>
  <c r="I14" i="11"/>
  <c r="I15" i="11"/>
  <c r="H9" i="11"/>
  <c r="H10" i="11"/>
  <c r="H11" i="11"/>
  <c r="H12" i="11"/>
  <c r="H13" i="11"/>
  <c r="H14" i="11"/>
  <c r="H15" i="11"/>
  <c r="F9" i="11"/>
  <c r="F10" i="11"/>
  <c r="F11" i="11"/>
  <c r="F12" i="11"/>
  <c r="F13" i="11"/>
  <c r="F14" i="11"/>
  <c r="F15" i="11"/>
  <c r="E9" i="11"/>
  <c r="E10" i="11"/>
  <c r="E11" i="11"/>
  <c r="E12" i="11"/>
  <c r="E13" i="11"/>
  <c r="E14" i="11"/>
  <c r="E15" i="11"/>
  <c r="D9" i="11"/>
  <c r="D10" i="11"/>
  <c r="D11" i="11"/>
  <c r="D12" i="11"/>
  <c r="D13" i="11"/>
  <c r="D14" i="11"/>
  <c r="D15" i="11"/>
  <c r="C9" i="11"/>
  <c r="C10" i="11"/>
  <c r="C11" i="11"/>
  <c r="C12" i="11"/>
  <c r="C13" i="11"/>
  <c r="C14" i="11"/>
  <c r="C15" i="11"/>
  <c r="B9" i="11"/>
  <c r="B10" i="11"/>
  <c r="B11" i="11"/>
  <c r="B12" i="11"/>
  <c r="B13" i="11"/>
  <c r="B14" i="11"/>
  <c r="B15" i="11"/>
  <c r="A9" i="11"/>
  <c r="A10" i="11"/>
  <c r="A11" i="11"/>
  <c r="A12" i="11"/>
  <c r="A13" i="11"/>
  <c r="A14" i="11"/>
  <c r="A15" i="11"/>
  <c r="H16" i="1"/>
  <c r="H15" i="1"/>
  <c r="H12" i="1"/>
  <c r="H10" i="1" l="1"/>
  <c r="A3" i="11" l="1"/>
  <c r="A4" i="12"/>
  <c r="A4" i="8"/>
  <c r="A5" i="12"/>
  <c r="A3" i="12"/>
  <c r="A5" i="8"/>
  <c r="A3" i="8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8" i="12"/>
  <c r="A4" i="11"/>
  <c r="H9" i="8"/>
  <c r="H8" i="8"/>
  <c r="H11" i="1"/>
  <c r="H13" i="1"/>
  <c r="H14" i="1"/>
  <c r="H9" i="1"/>
  <c r="I8" i="11"/>
  <c r="F8" i="11"/>
  <c r="H8" i="11" s="1"/>
  <c r="C8" i="11"/>
  <c r="D8" i="11"/>
  <c r="E8" i="11"/>
  <c r="B8" i="11"/>
  <c r="A8" i="11"/>
  <c r="A7" i="11"/>
  <c r="J8" i="11"/>
  <c r="H17" i="11" l="1"/>
</calcChain>
</file>

<file path=xl/sharedStrings.xml><?xml version="1.0" encoding="utf-8"?>
<sst xmlns="http://schemas.openxmlformats.org/spreadsheetml/2006/main" count="436" uniqueCount="127">
  <si>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</si>
  <si>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</si>
  <si>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</si>
  <si>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</si>
  <si>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</si>
  <si>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</si>
  <si>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</si>
  <si>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</si>
  <si>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</si>
  <si>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</si>
  <si>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</si>
  <si>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</si>
  <si>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</si>
  <si>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</si>
  <si>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</si>
  <si>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</si>
  <si>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 xml:space="preserve">* Le candidat est tenu de prendre les mesures nécessaires afin de vérifier les métrés des surfaces mentionnées dans le bordereau de prix 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</si>
  <si>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</si>
  <si>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</si>
  <si>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</si>
  <si>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</si>
  <si>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</si>
  <si>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</si>
  <si>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</si>
  <si>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</si>
  <si>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</si>
  <si>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</si>
  <si>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</si>
  <si>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</si>
  <si>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</si>
  <si>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</si>
  <si>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</si>
  <si>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</si>
  <si>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</si>
  <si>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</si>
  <si>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</si>
  <si>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</si>
  <si>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</si>
  <si>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</si>
  <si>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</si>
  <si>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</si>
  <si>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</si>
  <si>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</si>
  <si>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</si>
  <si>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</si>
  <si>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</si>
  <si>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</si>
  <si>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</si>
  <si>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</si>
  <si>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</si>
  <si>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</si>
  <si>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</si>
  <si>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</si>
  <si>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</si>
  <si>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</si>
  <si>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</si>
  <si>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</si>
  <si>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</si>
  <si>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</si>
  <si>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</si>
  <si>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</si>
  <si>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</si>
  <si>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</si>
  <si>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</si>
  <si>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</si>
  <si>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</si>
  <si>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</si>
  <si>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</si>
  <si>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</si>
  <si>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</si>
  <si>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</si>
  <si>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</si>
  <si>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</si>
  <si>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</si>
  <si>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</si>
  <si>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</si>
  <si>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</si>
  <si>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</si>
  <si>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</si>
  <si>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</si>
  <si>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</si>
  <si>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</si>
  <si>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</si>
  <si>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</si>
  <si>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</si>
  <si>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</si>
  <si>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</si>
  <si>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</si>
  <si>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</si>
  <si>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</si>
  <si>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</si>
  <si>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</si>
  <si>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Démontage d'arbre</t>
  </si>
  <si>
    <t>2.12</t>
  </si>
  <si>
    <r>
      <t xml:space="preserve">Détail Quantitatif Estimatif (DQE)
Document non contractuel destiné à l'analyse de l'offre
</t>
    </r>
    <r>
      <rPr>
        <b/>
        <sz val="16"/>
        <color indexed="10"/>
        <rFont val="Arial"/>
        <family val="2"/>
      </rPr>
      <t>Ce document se remplit automatiquement</t>
    </r>
  </si>
  <si>
    <t>QUANTITE DE REFERENCE</t>
  </si>
  <si>
    <t>UNITE</t>
  </si>
  <si>
    <t>Article du CCP</t>
  </si>
  <si>
    <t>Prix UNITAIRE pour la quantité de référence
HT en €
(A)</t>
  </si>
  <si>
    <t>Quantité estimative annuelle non contractuelle
(B)</t>
  </si>
  <si>
    <t>TOTAL ESTIMATIF
HT en €
(A) x (B)</t>
  </si>
  <si>
    <t>TOTAL DQE HT :</t>
  </si>
  <si>
    <t>Entretien des espaces verts et des aires aménagées au profit des formations rattachées au groupement de soutien commissariat (GSC) de Besançon (avec exécution par carte achat)</t>
  </si>
  <si>
    <t>CCP du DAF N° 2025-000002</t>
  </si>
  <si>
    <t>LOT N° 2 - Centre d'Instruction et d'Entraînement Pétrolier (CIEP)</t>
  </si>
  <si>
    <t>ZONE 1 - Quartier Gergy</t>
  </si>
  <si>
    <t>ml</t>
  </si>
  <si>
    <t>Zone paysagère (zone stockage hangars - zone surface à stabiliser - zone exercice)</t>
  </si>
  <si>
    <t>Annexe zone paysagère</t>
  </si>
  <si>
    <t>Toutes zones + piste, bordure de trottoir et voie de circulation</t>
  </si>
  <si>
    <t>Le long des clôtures et bords de quai</t>
  </si>
  <si>
    <t>Zone vie</t>
  </si>
  <si>
    <t>Zone vie et zone entraînement</t>
  </si>
  <si>
    <t>2.3</t>
  </si>
  <si>
    <t>2.7</t>
  </si>
  <si>
    <t>2.1</t>
  </si>
  <si>
    <t xml:space="preserve">avec ramassage </t>
  </si>
  <si>
    <t>sans ramassage</t>
  </si>
  <si>
    <t>sans ramassage (merlons et talus engazonnés)</t>
  </si>
  <si>
    <t>traitement à l'intérieur et à 1 m à l'extérieur</t>
  </si>
  <si>
    <t>sans ramassage (avec mulching)</t>
  </si>
  <si>
    <t>Site Gergy</t>
  </si>
  <si>
    <t>Zone vie - zone surface à stabiliser - zone hangars de stockage</t>
  </si>
  <si>
    <t>Entretien des fossés, curage</t>
  </si>
  <si>
    <t>2.8</t>
  </si>
  <si>
    <t>2.4</t>
  </si>
  <si>
    <t xml:space="preserve">Correspond à un volume de 5 m3 de feuilles ramassées
les déchets de tonte sont broyés et laissés sur place en fumure.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</si>
</sst>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7" x14ac:knownFonts="1"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E9A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16" fillId="0" borderId="0"/>
  </cellStyleXfs>
  <cellXfs count="149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4" fontId="13" fillId="6" borderId="2" xfId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0" fillId="4" borderId="0" xfId="0" applyFill="1"/>
    <xf numFmtId="44" fontId="4" fillId="6" borderId="2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5" fillId="0" borderId="69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righ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4" fontId="13" fillId="0" borderId="2" xfId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center" vertical="center" wrapText="1"/>
    </xf>
    <xf numFmtId="3" fontId="10" fillId="0" borderId="72" xfId="0" applyNumberFormat="1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4" fontId="13" fillId="0" borderId="6" xfId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3" fontId="5" fillId="0" borderId="29" xfId="0" applyNumberFormat="1" applyFont="1" applyBorder="1" applyAlignment="1">
      <alignment horizontal="righ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3" fontId="5" fillId="0" borderId="36" xfId="0" applyNumberFormat="1" applyFont="1" applyBorder="1" applyAlignment="1">
      <alignment horizontal="righ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7" borderId="40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5" fillId="5" borderId="64" xfId="0" applyFont="1" applyFill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11" fillId="0" borderId="58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/>
    </xf>
    <xf numFmtId="0" fontId="7" fillId="8" borderId="66" xfId="0" applyFont="1" applyFill="1" applyBorder="1" applyAlignment="1">
      <alignment horizontal="center" vertical="center"/>
    </xf>
    <xf numFmtId="0" fontId="7" fillId="8" borderId="67" xfId="0" applyFont="1" applyFill="1" applyBorder="1" applyAlignment="1">
      <alignment horizontal="center" vertical="center"/>
    </xf>
    <xf numFmtId="0" fontId="7" fillId="8" borderId="68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5" fillId="0" borderId="4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5" xfId="0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 2" xfId="2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21"/>
  <sheetViews>
    <sheetView topLeftCell="A4" zoomScale="85" zoomScaleNormal="85" zoomScaleSheetLayoutView="70" workbookViewId="0">
      <selection activeCell="E16" sqref="E16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2" customFormat="1" ht="32.25" customHeight="1" x14ac:dyDescent="0.2">
      <c r="A1" s="84" t="s">
        <v>0</v>
      </c>
      <c r="B1" s="85"/>
      <c r="C1" s="85"/>
      <c r="D1" s="85"/>
      <c r="E1" s="85"/>
      <c r="F1" s="85"/>
      <c r="G1" s="86"/>
    </row>
    <row r="2" spans="1:14" s="2" customFormat="1" ht="42.75" customHeight="1" x14ac:dyDescent="0.2">
      <c r="A2" s="87" t="s">
        <v>1</v>
      </c>
      <c r="B2" s="88"/>
      <c r="C2" s="88"/>
      <c r="D2" s="88"/>
      <c r="E2" s="88"/>
      <c r="F2" s="88"/>
      <c r="G2" s="89"/>
    </row>
    <row r="3" spans="1:14" s="3" customFormat="1" ht="33" customHeight="1" x14ac:dyDescent="0.2">
      <c r="A3" s="90" t="s">
        <v>103</v>
      </c>
      <c r="B3" s="91"/>
      <c r="C3" s="91"/>
      <c r="D3" s="91"/>
      <c r="E3" s="91"/>
      <c r="F3" s="91"/>
      <c r="G3" s="92"/>
    </row>
    <row r="4" spans="1:14" s="3" customFormat="1" ht="42.75" customHeight="1" x14ac:dyDescent="0.2">
      <c r="A4" s="93" t="s">
        <v>102</v>
      </c>
      <c r="B4" s="94"/>
      <c r="C4" s="94"/>
      <c r="D4" s="94"/>
      <c r="E4" s="94"/>
      <c r="F4" s="94"/>
      <c r="G4" s="95"/>
    </row>
    <row r="5" spans="1:14" s="3" customFormat="1" ht="42.75" customHeight="1" x14ac:dyDescent="0.2">
      <c r="A5" s="99" t="s">
        <v>104</v>
      </c>
      <c r="B5" s="100"/>
      <c r="C5" s="100"/>
      <c r="D5" s="100"/>
      <c r="E5" s="100"/>
      <c r="F5" s="100"/>
      <c r="G5" s="101"/>
    </row>
    <row r="6" spans="1:14" s="2" customFormat="1" ht="44.45" customHeight="1" x14ac:dyDescent="0.2">
      <c r="A6" s="96" t="s">
        <v>2</v>
      </c>
      <c r="B6" s="97"/>
      <c r="C6" s="97"/>
      <c r="D6" s="97"/>
      <c r="E6" s="97"/>
      <c r="F6" s="97"/>
      <c r="G6" s="98"/>
    </row>
    <row r="7" spans="1:14" s="4" customFormat="1" ht="118.5" customHeight="1" x14ac:dyDescent="0.2">
      <c r="A7" s="15" t="s">
        <v>3</v>
      </c>
      <c r="B7" s="108" t="s">
        <v>4</v>
      </c>
      <c r="C7" s="109"/>
      <c r="D7" s="15" t="s">
        <v>5</v>
      </c>
      <c r="E7" s="15" t="s">
        <v>6</v>
      </c>
      <c r="F7" s="15" t="s">
        <v>7</v>
      </c>
      <c r="G7" s="15" t="s">
        <v>8</v>
      </c>
    </row>
    <row r="8" spans="1:14" s="4" customFormat="1" ht="35.1" customHeight="1" x14ac:dyDescent="0.2">
      <c r="A8" s="110" t="s">
        <v>105</v>
      </c>
      <c r="B8" s="111"/>
      <c r="C8" s="111"/>
      <c r="D8" s="111"/>
      <c r="E8" s="111"/>
      <c r="F8" s="111"/>
      <c r="G8" s="112"/>
    </row>
    <row r="9" spans="1:14" s="9" customFormat="1" ht="45.95" customHeight="1" x14ac:dyDescent="0.2">
      <c r="A9" s="14" t="s">
        <v>107</v>
      </c>
      <c r="B9" s="36">
        <v>122080</v>
      </c>
      <c r="C9" s="37" t="s">
        <v>9</v>
      </c>
      <c r="D9" s="14" t="s">
        <v>15</v>
      </c>
      <c r="E9" s="12" t="s">
        <v>113</v>
      </c>
      <c r="F9" s="58"/>
      <c r="G9" s="82" t="s">
        <v>116</v>
      </c>
      <c r="H9" s="73" t="str">
        <f>IF(F9="","Veuillez compléter le prix pour la quantité de référence HT","")</f>
        <v>Veuillez compléter le prix pour la quantité de référence HT</v>
      </c>
      <c r="I9" s="5"/>
      <c r="J9" s="6"/>
      <c r="K9" s="6"/>
      <c r="L9" s="6"/>
      <c r="M9" s="7"/>
      <c r="N9" s="8"/>
    </row>
    <row r="10" spans="1:14" s="9" customFormat="1" ht="45.95" customHeight="1" x14ac:dyDescent="0.2">
      <c r="A10" s="14" t="s">
        <v>107</v>
      </c>
      <c r="B10" s="36">
        <v>122080</v>
      </c>
      <c r="C10" s="37" t="s">
        <v>9</v>
      </c>
      <c r="D10" s="14" t="s">
        <v>15</v>
      </c>
      <c r="E10" s="12" t="s">
        <v>113</v>
      </c>
      <c r="F10" s="58"/>
      <c r="G10" s="82" t="s">
        <v>117</v>
      </c>
      <c r="H10" s="73" t="str">
        <f>IF(F10="","Veuillez compléter le prix pour la quantité de référence HT","")</f>
        <v>Veuillez compléter le prix pour la quantité de référence HT</v>
      </c>
      <c r="I10" s="5"/>
      <c r="J10" s="6"/>
      <c r="K10" s="6"/>
      <c r="L10" s="6"/>
      <c r="M10" s="7"/>
      <c r="N10" s="8"/>
    </row>
    <row r="11" spans="1:14" s="9" customFormat="1" ht="45.95" customHeight="1" x14ac:dyDescent="0.2">
      <c r="A11" s="14" t="s">
        <v>108</v>
      </c>
      <c r="B11" s="36">
        <v>9005</v>
      </c>
      <c r="C11" s="37" t="s">
        <v>9</v>
      </c>
      <c r="D11" s="14" t="s">
        <v>15</v>
      </c>
      <c r="E11" s="12" t="s">
        <v>113</v>
      </c>
      <c r="F11" s="58"/>
      <c r="G11" s="82" t="s">
        <v>118</v>
      </c>
      <c r="H11" s="73" t="str">
        <f t="shared" ref="H11:H16" si="0">IF(F11="","Veuillez compléter le prix pour la quantité de référence HT","")</f>
        <v>Veuillez compléter le prix pour la quantité de référence HT</v>
      </c>
      <c r="I11" s="5"/>
      <c r="J11" s="6"/>
      <c r="K11" s="6"/>
      <c r="L11" s="6"/>
      <c r="M11" s="7"/>
      <c r="N11" s="8"/>
    </row>
    <row r="12" spans="1:14" s="9" customFormat="1" ht="45.95" customHeight="1" x14ac:dyDescent="0.2">
      <c r="A12" s="14" t="s">
        <v>109</v>
      </c>
      <c r="B12" s="36">
        <v>60640</v>
      </c>
      <c r="C12" s="37" t="s">
        <v>9</v>
      </c>
      <c r="D12" s="14" t="s">
        <v>23</v>
      </c>
      <c r="E12" s="12" t="s">
        <v>114</v>
      </c>
      <c r="F12" s="58"/>
      <c r="G12" s="82"/>
      <c r="H12" s="73" t="str">
        <f t="shared" ref="H12" si="1">IF(F12="","Veuillez compléter le prix pour la quantité de référence HT","")</f>
        <v>Veuillez compléter le prix pour la quantité de référence HT</v>
      </c>
      <c r="I12" s="5"/>
      <c r="J12" s="6"/>
      <c r="K12" s="6"/>
      <c r="L12" s="6"/>
      <c r="M12" s="7"/>
      <c r="N12" s="8"/>
    </row>
    <row r="13" spans="1:14" s="9" customFormat="1" ht="45.95" customHeight="1" x14ac:dyDescent="0.2">
      <c r="A13" s="14" t="s">
        <v>110</v>
      </c>
      <c r="B13" s="36">
        <v>2360</v>
      </c>
      <c r="C13" s="37" t="s">
        <v>106</v>
      </c>
      <c r="D13" s="14" t="s">
        <v>23</v>
      </c>
      <c r="E13" s="12" t="s">
        <v>114</v>
      </c>
      <c r="F13" s="58"/>
      <c r="G13" s="82" t="s">
        <v>119</v>
      </c>
      <c r="H13" s="73" t="str">
        <f t="shared" si="0"/>
        <v>Veuillez compléter le prix pour la quantité de référence HT</v>
      </c>
      <c r="I13" s="5"/>
      <c r="J13" s="6"/>
      <c r="K13" s="6"/>
      <c r="L13" s="6"/>
      <c r="M13" s="7"/>
      <c r="N13" s="8"/>
    </row>
    <row r="14" spans="1:14" s="9" customFormat="1" ht="45.95" customHeight="1" x14ac:dyDescent="0.2">
      <c r="A14" s="14" t="s">
        <v>111</v>
      </c>
      <c r="B14" s="36">
        <v>90</v>
      </c>
      <c r="C14" s="37" t="s">
        <v>9</v>
      </c>
      <c r="D14" s="14" t="s">
        <v>89</v>
      </c>
      <c r="E14" s="12" t="s">
        <v>90</v>
      </c>
      <c r="F14" s="58"/>
      <c r="G14" s="82"/>
      <c r="H14" s="73" t="str">
        <f t="shared" si="0"/>
        <v>Veuillez compléter le prix pour la quantité de référence HT</v>
      </c>
      <c r="I14" s="5"/>
      <c r="J14" s="6"/>
      <c r="K14" s="6"/>
      <c r="L14" s="6"/>
      <c r="M14" s="7"/>
      <c r="N14" s="8"/>
    </row>
    <row r="15" spans="1:14" s="9" customFormat="1" ht="45.95" customHeight="1" x14ac:dyDescent="0.2">
      <c r="A15" s="14" t="s">
        <v>111</v>
      </c>
      <c r="B15" s="36">
        <v>120</v>
      </c>
      <c r="C15" s="37" t="s">
        <v>106</v>
      </c>
      <c r="D15" s="14" t="s">
        <v>13</v>
      </c>
      <c r="E15" s="12" t="s">
        <v>91</v>
      </c>
      <c r="F15" s="58"/>
      <c r="G15" s="82"/>
      <c r="H15" s="73" t="str">
        <f t="shared" si="0"/>
        <v>Veuillez compléter le prix pour la quantité de référence HT</v>
      </c>
      <c r="I15" s="5"/>
      <c r="J15" s="6"/>
      <c r="K15" s="6"/>
      <c r="L15" s="6"/>
      <c r="M15" s="7"/>
      <c r="N15" s="8"/>
    </row>
    <row r="16" spans="1:14" s="9" customFormat="1" ht="45.95" customHeight="1" x14ac:dyDescent="0.2">
      <c r="A16" s="14" t="s">
        <v>112</v>
      </c>
      <c r="B16" s="36">
        <v>9215</v>
      </c>
      <c r="C16" s="37" t="s">
        <v>9</v>
      </c>
      <c r="D16" s="14" t="s">
        <v>10</v>
      </c>
      <c r="E16" s="12" t="s">
        <v>115</v>
      </c>
      <c r="F16" s="58"/>
      <c r="G16" s="82" t="s">
        <v>120</v>
      </c>
      <c r="H16" s="73" t="str">
        <f t="shared" si="0"/>
        <v>Veuillez compléter le prix pour la quantité de référence HT</v>
      </c>
      <c r="I16" s="5"/>
      <c r="J16" s="6"/>
      <c r="K16" s="6"/>
      <c r="L16" s="6"/>
      <c r="M16" s="7"/>
      <c r="N16" s="8"/>
    </row>
    <row r="17" spans="1:7" ht="45.95" customHeight="1" x14ac:dyDescent="0.2">
      <c r="A17" s="103" t="s">
        <v>16</v>
      </c>
      <c r="B17" s="103"/>
      <c r="C17" s="104"/>
      <c r="D17" s="105" t="s">
        <v>17</v>
      </c>
      <c r="E17" s="106"/>
      <c r="F17" s="74"/>
    </row>
    <row r="18" spans="1:7" x14ac:dyDescent="0.2">
      <c r="B18" s="66" t="s">
        <v>18</v>
      </c>
      <c r="C18" s="67"/>
      <c r="D18" s="67" t="s">
        <v>19</v>
      </c>
      <c r="E18" s="67"/>
      <c r="F18" s="67"/>
    </row>
    <row r="19" spans="1:7" x14ac:dyDescent="0.2">
      <c r="B19" s="107" t="s">
        <v>20</v>
      </c>
      <c r="C19" s="107"/>
      <c r="D19" s="107"/>
      <c r="E19" s="107"/>
      <c r="F19" s="107"/>
    </row>
    <row r="20" spans="1:7" ht="15" x14ac:dyDescent="0.2">
      <c r="A20" s="13"/>
      <c r="B20" s="13"/>
      <c r="C20" s="13"/>
      <c r="D20" s="102"/>
      <c r="E20" s="102"/>
      <c r="F20" s="102"/>
      <c r="G20" s="102"/>
    </row>
    <row r="21" spans="1:7" ht="15" x14ac:dyDescent="0.2">
      <c r="A21" s="13"/>
      <c r="B21" s="13"/>
      <c r="C21" s="13"/>
      <c r="D21" s="13"/>
      <c r="E21" s="13"/>
      <c r="F21" s="13"/>
      <c r="G21" s="13"/>
    </row>
  </sheetData>
  <sheetProtection selectLockedCells="1" selectUnlockedCells="1"/>
  <mergeCells count="12">
    <mergeCell ref="D20:G20"/>
    <mergeCell ref="A17:C17"/>
    <mergeCell ref="D17:E17"/>
    <mergeCell ref="B19:F19"/>
    <mergeCell ref="B7:C7"/>
    <mergeCell ref="A8:G8"/>
    <mergeCell ref="A1:G1"/>
    <mergeCell ref="A2:G2"/>
    <mergeCell ref="A3:G3"/>
    <mergeCell ref="A4:G4"/>
    <mergeCell ref="A6:G6"/>
    <mergeCell ref="A5:G5"/>
  </mergeCells>
  <conditionalFormatting sqref="F9:F16">
    <cfRule type="cellIs" dxfId="5" priority="29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1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3"/>
  <sheetViews>
    <sheetView tabSelected="1" zoomScale="85" zoomScaleNormal="85" zoomScaleSheetLayoutView="85" workbookViewId="0">
      <selection activeCell="D8" sqref="D8"/>
    </sheetView>
  </sheetViews>
  <sheetFormatPr baseColWidth="10" defaultColWidth="11.42578125" defaultRowHeight="12.75" x14ac:dyDescent="0.2"/>
  <cols>
    <col min="1" max="1" width="41.5703125" customWidth="1"/>
    <col min="2" max="2" width="10.5703125" style="49" customWidth="1"/>
    <col min="3" max="3" width="10.85546875" customWidth="1"/>
    <col min="4" max="4" width="33.7109375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7" t="s">
        <v>0</v>
      </c>
      <c r="B1" s="118"/>
      <c r="C1" s="118"/>
      <c r="D1" s="118"/>
      <c r="E1" s="118"/>
      <c r="F1" s="118"/>
      <c r="G1" s="119"/>
    </row>
    <row r="2" spans="1:8" s="2" customFormat="1" ht="42.75" customHeight="1" x14ac:dyDescent="0.2">
      <c r="A2" s="120" t="s">
        <v>21</v>
      </c>
      <c r="B2" s="121"/>
      <c r="C2" s="121"/>
      <c r="D2" s="121"/>
      <c r="E2" s="121"/>
      <c r="F2" s="121"/>
      <c r="G2" s="122"/>
    </row>
    <row r="3" spans="1:8" s="3" customFormat="1" ht="33" customHeight="1" x14ac:dyDescent="0.2">
      <c r="A3" s="90" t="str">
        <f>'BPU-P.HAB- GERGY'!A3:G3</f>
        <v>CCP du DAF N° 2025-000002</v>
      </c>
      <c r="B3" s="91"/>
      <c r="C3" s="91"/>
      <c r="D3" s="91"/>
      <c r="E3" s="91"/>
      <c r="F3" s="91"/>
      <c r="G3" s="92"/>
      <c r="H3" s="6"/>
    </row>
    <row r="4" spans="1:8" s="3" customFormat="1" ht="42.75" customHeight="1" x14ac:dyDescent="0.2">
      <c r="A4" s="93" t="str">
        <f>'BPU-P.HAB- GERGY'!A4:G4</f>
        <v>Entretien des espaces verts et des aires aménagées au profit des formations rattachées au groupement de soutien commissariat (GSC) de Besançon (avec exécution par carte achat)</v>
      </c>
      <c r="B4" s="94"/>
      <c r="C4" s="94"/>
      <c r="D4" s="94"/>
      <c r="E4" s="94"/>
      <c r="F4" s="94"/>
      <c r="G4" s="95"/>
      <c r="H4" s="24"/>
    </row>
    <row r="5" spans="1:8" s="3" customFormat="1" ht="42.75" customHeight="1" x14ac:dyDescent="0.2">
      <c r="A5" s="99" t="str">
        <f>'BPU-P.HAB- GERGY'!A5:G5</f>
        <v>LOT N° 2 - Centre d'Instruction et d'Entraînement Pétrolier (CIEP)</v>
      </c>
      <c r="B5" s="100"/>
      <c r="C5" s="100"/>
      <c r="D5" s="100"/>
      <c r="E5" s="100"/>
      <c r="F5" s="100"/>
      <c r="G5" s="101"/>
      <c r="H5" s="65"/>
    </row>
    <row r="6" spans="1:8" s="2" customFormat="1" ht="34.5" customHeight="1" thickBot="1" x14ac:dyDescent="0.25">
      <c r="A6" s="123" t="s">
        <v>2</v>
      </c>
      <c r="B6" s="124"/>
      <c r="C6" s="124"/>
      <c r="D6" s="124"/>
      <c r="E6" s="124"/>
      <c r="F6" s="124"/>
      <c r="G6" s="125"/>
    </row>
    <row r="7" spans="1:8" s="4" customFormat="1" ht="79.5" customHeight="1" x14ac:dyDescent="0.2">
      <c r="A7" s="25" t="s">
        <v>3</v>
      </c>
      <c r="B7" s="113" t="s">
        <v>4</v>
      </c>
      <c r="C7" s="114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60" x14ac:dyDescent="0.2">
      <c r="A8" s="83" t="s">
        <v>122</v>
      </c>
      <c r="B8" s="55">
        <v>20000</v>
      </c>
      <c r="C8" s="57" t="s">
        <v>9</v>
      </c>
      <c r="D8" s="14" t="s">
        <v>51</v>
      </c>
      <c r="E8" s="12" t="s">
        <v>124</v>
      </c>
      <c r="F8" s="64"/>
      <c r="G8" s="63" t="s">
        <v>126</v>
      </c>
      <c r="H8" s="73" t="str">
        <f>IF(F8="","Veuillez compléter le prix HT pour la quantité de référence","")</f>
        <v>Veuillez compléter le prix HT pour la quantité de référence</v>
      </c>
    </row>
    <row r="9" spans="1:8" s="9" customFormat="1" ht="41.25" customHeight="1" x14ac:dyDescent="0.2">
      <c r="A9" s="83" t="s">
        <v>121</v>
      </c>
      <c r="B9" s="55">
        <v>1600</v>
      </c>
      <c r="C9" s="56" t="s">
        <v>106</v>
      </c>
      <c r="D9" s="14" t="s">
        <v>123</v>
      </c>
      <c r="E9" s="12" t="s">
        <v>125</v>
      </c>
      <c r="F9" s="58"/>
      <c r="G9" s="81"/>
      <c r="H9" s="73" t="str">
        <f>IF(F9="","Veuillez compléter le prix HT pour la quantité de référence","")</f>
        <v>Veuillez compléter le prix HT pour la quantité de référence</v>
      </c>
    </row>
    <row r="10" spans="1:8" s="9" customFormat="1" ht="30.95" customHeight="1" x14ac:dyDescent="0.2">
      <c r="A10" s="115" t="s">
        <v>16</v>
      </c>
      <c r="B10" s="115"/>
      <c r="C10" s="116"/>
      <c r="D10" s="105" t="s">
        <v>17</v>
      </c>
      <c r="E10" s="106"/>
      <c r="F10" s="74"/>
      <c r="G10"/>
      <c r="H10" s="73"/>
    </row>
    <row r="11" spans="1:8" x14ac:dyDescent="0.2">
      <c r="B11" s="66" t="s">
        <v>18</v>
      </c>
      <c r="C11" s="67"/>
      <c r="D11" s="67" t="s">
        <v>19</v>
      </c>
      <c r="E11" s="67"/>
      <c r="F11" s="67"/>
    </row>
    <row r="12" spans="1:8" x14ac:dyDescent="0.2">
      <c r="B12" s="107" t="s">
        <v>20</v>
      </c>
      <c r="C12" s="107"/>
      <c r="D12" s="107"/>
      <c r="E12" s="107"/>
      <c r="F12" s="107"/>
    </row>
    <row r="23" spans="7:7" x14ac:dyDescent="0.2">
      <c r="G23" s="50"/>
    </row>
  </sheetData>
  <sheetProtection selectLockedCells="1" selectUnlockedCells="1"/>
  <mergeCells count="10">
    <mergeCell ref="B12:F12"/>
    <mergeCell ref="B7:C7"/>
    <mergeCell ref="A10:C10"/>
    <mergeCell ref="D10:E10"/>
    <mergeCell ref="A1:G1"/>
    <mergeCell ref="A2:G2"/>
    <mergeCell ref="A3:G3"/>
    <mergeCell ref="A4:G4"/>
    <mergeCell ref="A6:G6"/>
    <mergeCell ref="A5:G5"/>
  </mergeCells>
  <conditionalFormatting sqref="F9">
    <cfRule type="cellIs" dxfId="4" priority="17" operator="equal">
      <formula>#REF!="&lt;&gt;"</formula>
    </cfRule>
  </conditionalFormatting>
  <conditionalFormatting sqref="F8">
    <cfRule type="cellIs" dxfId="3" priority="1" operator="equal">
      <formula>#REF!="&lt;&gt;"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1" fitToHeight="0" orientation="portrait" useFirstPageNumber="1" verticalDpi="300" r:id="rId1"/>
  <headerFooter>
    <oddFooter>&amp;RPage &amp;P/X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0"/>
  <sheetViews>
    <sheetView zoomScale="85" zoomScaleNormal="85" zoomScaleSheetLayoutView="85" workbookViewId="0">
      <selection activeCell="D66" sqref="D66"/>
    </sheetView>
  </sheetViews>
  <sheetFormatPr baseColWidth="10" defaultColWidth="11.42578125" defaultRowHeight="12.75" x14ac:dyDescent="0.2"/>
  <cols>
    <col min="1" max="1" width="40.85546875" customWidth="1"/>
    <col min="2" max="2" width="5.5703125" style="49" customWidth="1"/>
    <col min="3" max="3" width="10.5703125" customWidth="1"/>
    <col min="4" max="4" width="36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7" t="s">
        <v>0</v>
      </c>
      <c r="B1" s="118"/>
      <c r="C1" s="118"/>
      <c r="D1" s="118"/>
      <c r="E1" s="118"/>
      <c r="F1" s="118"/>
      <c r="G1" s="119"/>
    </row>
    <row r="2" spans="1:8" s="2" customFormat="1" ht="42.75" customHeight="1" x14ac:dyDescent="0.2">
      <c r="A2" s="120" t="s">
        <v>21</v>
      </c>
      <c r="B2" s="121"/>
      <c r="C2" s="121"/>
      <c r="D2" s="121"/>
      <c r="E2" s="121"/>
      <c r="F2" s="121"/>
      <c r="G2" s="122"/>
    </row>
    <row r="3" spans="1:8" s="3" customFormat="1" ht="33" customHeight="1" x14ac:dyDescent="0.2">
      <c r="A3" s="127" t="str">
        <f>'BPU-P.HAB- GERGY'!A3:G3</f>
        <v>CCP du DAF N° 2025-000002</v>
      </c>
      <c r="B3" s="128"/>
      <c r="C3" s="128"/>
      <c r="D3" s="128"/>
      <c r="E3" s="128"/>
      <c r="F3" s="128"/>
      <c r="G3" s="129"/>
      <c r="H3" s="6"/>
    </row>
    <row r="4" spans="1:8" s="3" customFormat="1" ht="42.75" customHeight="1" x14ac:dyDescent="0.2">
      <c r="A4" s="93" t="str">
        <f>'BPU-P.HAB- GERGY'!A4:G4</f>
        <v>Entretien des espaces verts et des aires aménagées au profit des formations rattachées au groupement de soutien commissariat (GSC) de Besançon (avec exécution par carte achat)</v>
      </c>
      <c r="B4" s="94"/>
      <c r="C4" s="94"/>
      <c r="D4" s="94"/>
      <c r="E4" s="94"/>
      <c r="F4" s="94"/>
      <c r="G4" s="95"/>
      <c r="H4" s="24"/>
    </row>
    <row r="5" spans="1:8" s="3" customFormat="1" ht="42.75" customHeight="1" x14ac:dyDescent="0.2">
      <c r="A5" s="130" t="str">
        <f>'BPU-P.HAB- GERGY'!A5:G5</f>
        <v>LOT N° 2 - Centre d'Instruction et d'Entraînement Pétrolier (CIEP)</v>
      </c>
      <c r="B5" s="131"/>
      <c r="C5" s="131"/>
      <c r="D5" s="131"/>
      <c r="E5" s="131"/>
      <c r="F5" s="131"/>
      <c r="G5" s="132"/>
      <c r="H5" s="24"/>
    </row>
    <row r="6" spans="1:8" s="2" customFormat="1" ht="34.5" customHeight="1" thickBot="1" x14ac:dyDescent="0.25">
      <c r="A6" s="123" t="s">
        <v>2</v>
      </c>
      <c r="B6" s="124"/>
      <c r="C6" s="124"/>
      <c r="D6" s="124"/>
      <c r="E6" s="124"/>
      <c r="F6" s="124"/>
      <c r="G6" s="125"/>
    </row>
    <row r="7" spans="1:8" s="4" customFormat="1" ht="69" customHeight="1" x14ac:dyDescent="0.2">
      <c r="A7" s="25" t="s">
        <v>3</v>
      </c>
      <c r="B7" s="135" t="s">
        <v>24</v>
      </c>
      <c r="C7" s="135"/>
      <c r="D7" s="25" t="s">
        <v>5</v>
      </c>
      <c r="E7" s="25" t="s">
        <v>6</v>
      </c>
      <c r="F7" s="25" t="s">
        <v>7</v>
      </c>
      <c r="G7" s="25" t="s">
        <v>8</v>
      </c>
    </row>
    <row r="8" spans="1:8" s="9" customFormat="1" ht="43.5" x14ac:dyDescent="0.2">
      <c r="A8" s="39" t="s">
        <v>25</v>
      </c>
      <c r="B8" s="26">
        <v>1</v>
      </c>
      <c r="C8" s="27" t="s">
        <v>9</v>
      </c>
      <c r="D8" s="28" t="s">
        <v>10</v>
      </c>
      <c r="E8" s="28" t="s">
        <v>26</v>
      </c>
      <c r="F8" s="58"/>
      <c r="G8" s="47" t="s">
        <v>27</v>
      </c>
      <c r="H8" s="73" t="str">
        <f>IF(F8="","Veuillez compléter le prix HT pour la quantité de référence","")</f>
        <v>Veuillez compléter le prix HT pour la quantité de référence</v>
      </c>
    </row>
    <row r="9" spans="1:8" s="9" customFormat="1" ht="35.1" customHeight="1" x14ac:dyDescent="0.2">
      <c r="A9" s="39" t="s">
        <v>25</v>
      </c>
      <c r="B9" s="30">
        <v>1</v>
      </c>
      <c r="C9" s="27" t="s">
        <v>9</v>
      </c>
      <c r="D9" s="28" t="s">
        <v>10</v>
      </c>
      <c r="E9" s="28" t="s">
        <v>26</v>
      </c>
      <c r="F9" s="58"/>
      <c r="G9" s="29" t="s">
        <v>28</v>
      </c>
      <c r="H9" s="73" t="str">
        <f t="shared" ref="H9:H71" si="0">IF(F9="","Veuillez compléter le prix HT pour la quantité de référence","")</f>
        <v>Veuillez compléter le prix HT pour la quantité de référence</v>
      </c>
    </row>
    <row r="10" spans="1:8" s="9" customFormat="1" ht="35.1" customHeight="1" x14ac:dyDescent="0.2">
      <c r="A10" s="39" t="s">
        <v>25</v>
      </c>
      <c r="B10" s="30">
        <v>1</v>
      </c>
      <c r="C10" s="27" t="s">
        <v>9</v>
      </c>
      <c r="D10" s="31" t="s">
        <v>10</v>
      </c>
      <c r="E10" s="31" t="s">
        <v>26</v>
      </c>
      <c r="F10" s="58"/>
      <c r="G10" s="32" t="s">
        <v>29</v>
      </c>
      <c r="H10" s="73" t="str">
        <f t="shared" si="0"/>
        <v>Veuillez compléter le prix HT pour la quantité de référence</v>
      </c>
    </row>
    <row r="11" spans="1:8" s="9" customFormat="1" ht="29.25" x14ac:dyDescent="0.2">
      <c r="A11" s="39" t="s">
        <v>25</v>
      </c>
      <c r="B11" s="30">
        <v>1</v>
      </c>
      <c r="C11" s="27" t="s">
        <v>9</v>
      </c>
      <c r="D11" s="31" t="s">
        <v>10</v>
      </c>
      <c r="E11" s="31" t="s">
        <v>26</v>
      </c>
      <c r="F11" s="58"/>
      <c r="G11" s="47" t="s">
        <v>30</v>
      </c>
      <c r="H11" s="73" t="str">
        <f t="shared" si="0"/>
        <v>Veuillez compléter le prix HT pour la quantité de référence</v>
      </c>
    </row>
    <row r="12" spans="1:8" s="9" customFormat="1" ht="35.1" customHeight="1" x14ac:dyDescent="0.2">
      <c r="A12" s="39" t="s">
        <v>25</v>
      </c>
      <c r="B12" s="30">
        <v>1</v>
      </c>
      <c r="C12" s="27" t="s">
        <v>9</v>
      </c>
      <c r="D12" s="31" t="s">
        <v>10</v>
      </c>
      <c r="E12" s="31" t="s">
        <v>26</v>
      </c>
      <c r="F12" s="58"/>
      <c r="G12" s="29" t="s">
        <v>31</v>
      </c>
      <c r="H12" s="73" t="str">
        <f t="shared" si="0"/>
        <v>Veuillez compléter le prix HT pour la quantité de référence</v>
      </c>
    </row>
    <row r="13" spans="1:8" s="9" customFormat="1" ht="35.1" customHeight="1" x14ac:dyDescent="0.2">
      <c r="A13" s="39" t="s">
        <v>25</v>
      </c>
      <c r="B13" s="30">
        <v>1</v>
      </c>
      <c r="C13" s="27" t="s">
        <v>9</v>
      </c>
      <c r="D13" s="31" t="s">
        <v>10</v>
      </c>
      <c r="E13" s="31" t="s">
        <v>26</v>
      </c>
      <c r="F13" s="58"/>
      <c r="G13" s="32" t="s">
        <v>32</v>
      </c>
      <c r="H13" s="73" t="str">
        <f t="shared" si="0"/>
        <v>Veuillez compléter le prix HT pour la quantité de référence</v>
      </c>
    </row>
    <row r="14" spans="1:8" s="9" customFormat="1" ht="35.1" customHeight="1" x14ac:dyDescent="0.2">
      <c r="A14" s="39" t="s">
        <v>25</v>
      </c>
      <c r="B14" s="30">
        <v>1</v>
      </c>
      <c r="C14" s="27" t="s">
        <v>9</v>
      </c>
      <c r="D14" s="31" t="s">
        <v>14</v>
      </c>
      <c r="E14" s="31" t="s">
        <v>33</v>
      </c>
      <c r="F14" s="58"/>
      <c r="G14" s="60" t="s">
        <v>34</v>
      </c>
      <c r="H14" s="73" t="str">
        <f t="shared" si="0"/>
        <v>Veuillez compléter le prix HT pour la quantité de référence</v>
      </c>
    </row>
    <row r="15" spans="1:8" s="9" customFormat="1" ht="35.1" customHeight="1" x14ac:dyDescent="0.2">
      <c r="A15" s="39" t="s">
        <v>25</v>
      </c>
      <c r="B15" s="30">
        <v>1</v>
      </c>
      <c r="C15" s="53" t="s">
        <v>9</v>
      </c>
      <c r="D15" s="31" t="s">
        <v>14</v>
      </c>
      <c r="E15" s="31" t="s">
        <v>33</v>
      </c>
      <c r="F15" s="58"/>
      <c r="G15" s="60" t="s">
        <v>35</v>
      </c>
      <c r="H15" s="73" t="str">
        <f t="shared" si="0"/>
        <v>Veuillez compléter le prix HT pour la quantité de référence</v>
      </c>
    </row>
    <row r="16" spans="1:8" s="9" customFormat="1" ht="35.1" customHeight="1" x14ac:dyDescent="0.2">
      <c r="A16" s="39" t="s">
        <v>25</v>
      </c>
      <c r="B16" s="30">
        <v>1</v>
      </c>
      <c r="C16" s="53" t="s">
        <v>9</v>
      </c>
      <c r="D16" s="31" t="s">
        <v>14</v>
      </c>
      <c r="E16" s="31" t="s">
        <v>33</v>
      </c>
      <c r="F16" s="58"/>
      <c r="G16" s="61" t="s">
        <v>36</v>
      </c>
      <c r="H16" s="73" t="str">
        <f t="shared" si="0"/>
        <v>Veuillez compléter le prix HT pour la quantité de référence</v>
      </c>
    </row>
    <row r="17" spans="1:8" s="9" customFormat="1" ht="35.1" customHeight="1" x14ac:dyDescent="0.2">
      <c r="A17" s="39" t="s">
        <v>25</v>
      </c>
      <c r="B17" s="30">
        <v>1</v>
      </c>
      <c r="C17" s="53" t="s">
        <v>9</v>
      </c>
      <c r="D17" s="28" t="s">
        <v>15</v>
      </c>
      <c r="E17" s="28" t="s">
        <v>37</v>
      </c>
      <c r="F17" s="58"/>
      <c r="G17" s="47" t="s">
        <v>30</v>
      </c>
      <c r="H17" s="73" t="str">
        <f t="shared" si="0"/>
        <v>Veuillez compléter le prix HT pour la quantité de référence</v>
      </c>
    </row>
    <row r="18" spans="1:8" s="9" customFormat="1" ht="35.1" customHeight="1" x14ac:dyDescent="0.2">
      <c r="A18" s="39" t="s">
        <v>25</v>
      </c>
      <c r="B18" s="30">
        <v>1</v>
      </c>
      <c r="C18" s="53" t="s">
        <v>9</v>
      </c>
      <c r="D18" s="28" t="s">
        <v>15</v>
      </c>
      <c r="E18" s="28" t="s">
        <v>37</v>
      </c>
      <c r="F18" s="58"/>
      <c r="G18" s="29" t="s">
        <v>31</v>
      </c>
      <c r="H18" s="73" t="str">
        <f t="shared" si="0"/>
        <v>Veuillez compléter le prix HT pour la quantité de référence</v>
      </c>
    </row>
    <row r="19" spans="1:8" s="9" customFormat="1" ht="35.1" customHeight="1" x14ac:dyDescent="0.2">
      <c r="A19" s="39" t="s">
        <v>25</v>
      </c>
      <c r="B19" s="30">
        <v>1</v>
      </c>
      <c r="C19" s="53" t="s">
        <v>9</v>
      </c>
      <c r="D19" s="28" t="s">
        <v>15</v>
      </c>
      <c r="E19" s="28" t="s">
        <v>37</v>
      </c>
      <c r="F19" s="58"/>
      <c r="G19" s="32" t="s">
        <v>32</v>
      </c>
      <c r="H19" s="73" t="str">
        <f t="shared" si="0"/>
        <v>Veuillez compléter le prix HT pour la quantité de référence</v>
      </c>
    </row>
    <row r="20" spans="1:8" s="9" customFormat="1" ht="35.1" customHeight="1" x14ac:dyDescent="0.2">
      <c r="A20" s="39" t="s">
        <v>25</v>
      </c>
      <c r="B20" s="30">
        <v>1</v>
      </c>
      <c r="C20" s="53" t="s">
        <v>9</v>
      </c>
      <c r="D20" s="28" t="s">
        <v>15</v>
      </c>
      <c r="E20" s="28" t="s">
        <v>37</v>
      </c>
      <c r="F20" s="58"/>
      <c r="G20" s="47" t="s">
        <v>38</v>
      </c>
      <c r="H20" s="73" t="str">
        <f t="shared" si="0"/>
        <v>Veuillez compléter le prix HT pour la quantité de référence</v>
      </c>
    </row>
    <row r="21" spans="1:8" s="9" customFormat="1" ht="35.1" customHeight="1" x14ac:dyDescent="0.2">
      <c r="A21" s="39" t="s">
        <v>25</v>
      </c>
      <c r="B21" s="30">
        <v>1</v>
      </c>
      <c r="C21" s="53" t="s">
        <v>9</v>
      </c>
      <c r="D21" s="35" t="s">
        <v>15</v>
      </c>
      <c r="E21" s="28" t="s">
        <v>37</v>
      </c>
      <c r="F21" s="58"/>
      <c r="G21" s="29" t="s">
        <v>39</v>
      </c>
      <c r="H21" s="73" t="str">
        <f t="shared" si="0"/>
        <v>Veuillez compléter le prix HT pour la quantité de référence</v>
      </c>
    </row>
    <row r="22" spans="1:8" s="9" customFormat="1" ht="35.1" customHeight="1" x14ac:dyDescent="0.2">
      <c r="A22" s="39" t="s">
        <v>25</v>
      </c>
      <c r="B22" s="30">
        <v>1</v>
      </c>
      <c r="C22" s="53" t="s">
        <v>9</v>
      </c>
      <c r="D22" s="12" t="s">
        <v>15</v>
      </c>
      <c r="E22" s="12" t="s">
        <v>37</v>
      </c>
      <c r="F22" s="58"/>
      <c r="G22" s="32" t="s">
        <v>40</v>
      </c>
      <c r="H22" s="73" t="str">
        <f t="shared" si="0"/>
        <v>Veuillez compléter le prix HT pour la quantité de référence</v>
      </c>
    </row>
    <row r="23" spans="1:8" s="9" customFormat="1" ht="35.1" customHeight="1" x14ac:dyDescent="0.2">
      <c r="A23" s="39" t="s">
        <v>25</v>
      </c>
      <c r="B23" s="36">
        <v>1</v>
      </c>
      <c r="C23" s="37" t="s">
        <v>12</v>
      </c>
      <c r="D23" s="12" t="s">
        <v>41</v>
      </c>
      <c r="E23" s="12" t="s">
        <v>42</v>
      </c>
      <c r="F23" s="58"/>
      <c r="G23" s="60" t="s">
        <v>43</v>
      </c>
      <c r="H23" s="73" t="str">
        <f t="shared" si="0"/>
        <v>Veuillez compléter le prix HT pour la quantité de référence</v>
      </c>
    </row>
    <row r="24" spans="1:8" s="9" customFormat="1" ht="35.1" customHeight="1" x14ac:dyDescent="0.2">
      <c r="A24" s="39" t="s">
        <v>25</v>
      </c>
      <c r="B24" s="36">
        <v>1</v>
      </c>
      <c r="C24" s="37" t="s">
        <v>12</v>
      </c>
      <c r="D24" s="12" t="s">
        <v>41</v>
      </c>
      <c r="E24" s="12" t="s">
        <v>42</v>
      </c>
      <c r="F24" s="58"/>
      <c r="G24" s="60" t="s">
        <v>44</v>
      </c>
      <c r="H24" s="73" t="str">
        <f t="shared" si="0"/>
        <v>Veuillez compléter le prix HT pour la quantité de référence</v>
      </c>
    </row>
    <row r="25" spans="1:8" s="9" customFormat="1" ht="35.1" customHeight="1" x14ac:dyDescent="0.2">
      <c r="A25" s="39" t="s">
        <v>25</v>
      </c>
      <c r="B25" s="30">
        <v>1</v>
      </c>
      <c r="C25" s="53" t="s">
        <v>9</v>
      </c>
      <c r="D25" s="12" t="s">
        <v>11</v>
      </c>
      <c r="E25" s="12" t="s">
        <v>45</v>
      </c>
      <c r="F25" s="58"/>
      <c r="G25" s="47" t="s">
        <v>38</v>
      </c>
      <c r="H25" s="73" t="str">
        <f t="shared" si="0"/>
        <v>Veuillez compléter le prix HT pour la quantité de référence</v>
      </c>
    </row>
    <row r="26" spans="1:8" s="9" customFormat="1" ht="35.1" customHeight="1" x14ac:dyDescent="0.2">
      <c r="A26" s="39" t="s">
        <v>25</v>
      </c>
      <c r="B26" s="30">
        <v>1</v>
      </c>
      <c r="C26" s="53" t="s">
        <v>9</v>
      </c>
      <c r="D26" s="12" t="s">
        <v>11</v>
      </c>
      <c r="E26" s="12" t="s">
        <v>45</v>
      </c>
      <c r="F26" s="58"/>
      <c r="G26" s="29" t="s">
        <v>39</v>
      </c>
      <c r="H26" s="73" t="str">
        <f t="shared" si="0"/>
        <v>Veuillez compléter le prix HT pour la quantité de référence</v>
      </c>
    </row>
    <row r="27" spans="1:8" s="9" customFormat="1" ht="35.1" customHeight="1" x14ac:dyDescent="0.2">
      <c r="A27" s="39" t="s">
        <v>25</v>
      </c>
      <c r="B27" s="30">
        <v>1</v>
      </c>
      <c r="C27" s="53" t="s">
        <v>9</v>
      </c>
      <c r="D27" s="42" t="s">
        <v>11</v>
      </c>
      <c r="E27" s="43" t="s">
        <v>45</v>
      </c>
      <c r="F27" s="58"/>
      <c r="G27" s="32" t="s">
        <v>40</v>
      </c>
      <c r="H27" s="73" t="str">
        <f t="shared" si="0"/>
        <v>Veuillez compléter le prix HT pour la quantité de référence</v>
      </c>
    </row>
    <row r="28" spans="1:8" ht="35.1" customHeight="1" x14ac:dyDescent="0.2">
      <c r="A28" s="39" t="s">
        <v>25</v>
      </c>
      <c r="B28" s="40">
        <v>1</v>
      </c>
      <c r="C28" s="41" t="s">
        <v>9</v>
      </c>
      <c r="D28" s="42" t="s">
        <v>11</v>
      </c>
      <c r="E28" s="43" t="s">
        <v>45</v>
      </c>
      <c r="F28" s="58"/>
      <c r="G28" s="47" t="s">
        <v>30</v>
      </c>
      <c r="H28" s="73" t="str">
        <f t="shared" si="0"/>
        <v>Veuillez compléter le prix HT pour la quantité de référence</v>
      </c>
    </row>
    <row r="29" spans="1:8" ht="35.1" customHeight="1" x14ac:dyDescent="0.2">
      <c r="A29" s="39" t="s">
        <v>25</v>
      </c>
      <c r="B29" s="30">
        <v>1</v>
      </c>
      <c r="C29" s="53" t="s">
        <v>9</v>
      </c>
      <c r="D29" s="42" t="s">
        <v>11</v>
      </c>
      <c r="E29" s="43" t="s">
        <v>45</v>
      </c>
      <c r="F29" s="58"/>
      <c r="G29" s="29" t="s">
        <v>31</v>
      </c>
      <c r="H29" s="73" t="str">
        <f t="shared" si="0"/>
        <v>Veuillez compléter le prix HT pour la quantité de référence</v>
      </c>
    </row>
    <row r="30" spans="1:8" ht="35.1" customHeight="1" x14ac:dyDescent="0.2">
      <c r="A30" s="39" t="s">
        <v>25</v>
      </c>
      <c r="B30" s="30">
        <v>1</v>
      </c>
      <c r="C30" s="53" t="s">
        <v>9</v>
      </c>
      <c r="D30" s="46" t="s">
        <v>11</v>
      </c>
      <c r="E30" s="43" t="s">
        <v>45</v>
      </c>
      <c r="F30" s="58"/>
      <c r="G30" s="32" t="s">
        <v>32</v>
      </c>
      <c r="H30" s="73" t="str">
        <f t="shared" si="0"/>
        <v>Veuillez compléter le prix HT pour la quantité de référence</v>
      </c>
    </row>
    <row r="31" spans="1:8" ht="43.5" x14ac:dyDescent="0.2">
      <c r="A31" s="39" t="s">
        <v>25</v>
      </c>
      <c r="B31" s="44">
        <v>1</v>
      </c>
      <c r="C31" s="45" t="s">
        <v>12</v>
      </c>
      <c r="D31" s="46" t="s">
        <v>46</v>
      </c>
      <c r="E31" s="12" t="s">
        <v>47</v>
      </c>
      <c r="F31" s="58"/>
      <c r="G31" s="60" t="s">
        <v>48</v>
      </c>
      <c r="H31" s="73" t="str">
        <f t="shared" si="0"/>
        <v>Veuillez compléter le prix HT pour la quantité de référence</v>
      </c>
    </row>
    <row r="32" spans="1:8" ht="43.5" x14ac:dyDescent="0.2">
      <c r="A32" s="39" t="s">
        <v>25</v>
      </c>
      <c r="B32" s="26">
        <v>1</v>
      </c>
      <c r="C32" s="41" t="s">
        <v>12</v>
      </c>
      <c r="D32" s="31" t="s">
        <v>46</v>
      </c>
      <c r="E32" s="31" t="s">
        <v>47</v>
      </c>
      <c r="F32" s="58"/>
      <c r="G32" s="60" t="s">
        <v>49</v>
      </c>
      <c r="H32" s="73" t="str">
        <f t="shared" si="0"/>
        <v>Veuillez compléter le prix HT pour la quantité de référence</v>
      </c>
    </row>
    <row r="33" spans="1:8" ht="35.1" customHeight="1" x14ac:dyDescent="0.2">
      <c r="A33" s="39" t="s">
        <v>25</v>
      </c>
      <c r="B33" s="30">
        <v>1</v>
      </c>
      <c r="C33" s="53" t="s">
        <v>9</v>
      </c>
      <c r="D33" s="28" t="s">
        <v>22</v>
      </c>
      <c r="E33" s="31" t="s">
        <v>50</v>
      </c>
      <c r="F33" s="58"/>
      <c r="G33" s="60" t="s">
        <v>34</v>
      </c>
      <c r="H33" s="73" t="str">
        <f t="shared" si="0"/>
        <v>Veuillez compléter le prix HT pour la quantité de référence</v>
      </c>
    </row>
    <row r="34" spans="1:8" ht="35.1" customHeight="1" x14ac:dyDescent="0.2">
      <c r="A34" s="39" t="s">
        <v>25</v>
      </c>
      <c r="B34" s="30">
        <v>1</v>
      </c>
      <c r="C34" s="53" t="s">
        <v>9</v>
      </c>
      <c r="D34" s="28" t="s">
        <v>22</v>
      </c>
      <c r="E34" s="31" t="s">
        <v>50</v>
      </c>
      <c r="F34" s="58"/>
      <c r="G34" s="60" t="s">
        <v>35</v>
      </c>
      <c r="H34" s="73" t="str">
        <f t="shared" si="0"/>
        <v>Veuillez compléter le prix HT pour la quantité de référence</v>
      </c>
    </row>
    <row r="35" spans="1:8" ht="35.1" customHeight="1" x14ac:dyDescent="0.2">
      <c r="A35" s="39" t="s">
        <v>25</v>
      </c>
      <c r="B35" s="30">
        <v>1</v>
      </c>
      <c r="C35" s="53" t="s">
        <v>9</v>
      </c>
      <c r="D35" s="28" t="s">
        <v>22</v>
      </c>
      <c r="E35" s="31" t="s">
        <v>50</v>
      </c>
      <c r="F35" s="58"/>
      <c r="G35" s="61" t="s">
        <v>36</v>
      </c>
      <c r="H35" s="73" t="str">
        <f t="shared" si="0"/>
        <v>Veuillez compléter le prix HT pour la quantité de référence</v>
      </c>
    </row>
    <row r="36" spans="1:8" ht="35.1" customHeight="1" x14ac:dyDescent="0.2">
      <c r="A36" s="39" t="s">
        <v>25</v>
      </c>
      <c r="B36" s="30">
        <v>1</v>
      </c>
      <c r="C36" s="53" t="s">
        <v>9</v>
      </c>
      <c r="D36" s="46" t="s">
        <v>51</v>
      </c>
      <c r="E36" s="12" t="s">
        <v>52</v>
      </c>
      <c r="F36" s="58"/>
      <c r="G36" s="60" t="s">
        <v>34</v>
      </c>
      <c r="H36" s="73" t="str">
        <f t="shared" si="0"/>
        <v>Veuillez compléter le prix HT pour la quantité de référence</v>
      </c>
    </row>
    <row r="37" spans="1:8" ht="35.1" customHeight="1" x14ac:dyDescent="0.2">
      <c r="A37" s="39" t="s">
        <v>25</v>
      </c>
      <c r="B37" s="30">
        <v>1</v>
      </c>
      <c r="C37" s="53" t="s">
        <v>9</v>
      </c>
      <c r="D37" s="28" t="s">
        <v>51</v>
      </c>
      <c r="E37" s="28" t="s">
        <v>52</v>
      </c>
      <c r="F37" s="58"/>
      <c r="G37" s="60" t="s">
        <v>35</v>
      </c>
      <c r="H37" s="73" t="str">
        <f t="shared" si="0"/>
        <v>Veuillez compléter le prix HT pour la quantité de référence</v>
      </c>
    </row>
    <row r="38" spans="1:8" ht="35.1" customHeight="1" x14ac:dyDescent="0.2">
      <c r="A38" s="39" t="s">
        <v>25</v>
      </c>
      <c r="B38" s="30">
        <v>1</v>
      </c>
      <c r="C38" s="53" t="s">
        <v>9</v>
      </c>
      <c r="D38" s="28" t="s">
        <v>51</v>
      </c>
      <c r="E38" s="28" t="s">
        <v>52</v>
      </c>
      <c r="F38" s="58"/>
      <c r="G38" s="61" t="s">
        <v>36</v>
      </c>
      <c r="H38" s="73" t="str">
        <f t="shared" si="0"/>
        <v>Veuillez compléter le prix HT pour la quantité de référence</v>
      </c>
    </row>
    <row r="39" spans="1:8" ht="35.1" customHeight="1" x14ac:dyDescent="0.2">
      <c r="A39" s="39" t="s">
        <v>25</v>
      </c>
      <c r="B39" s="30">
        <v>1</v>
      </c>
      <c r="C39" s="53" t="s">
        <v>12</v>
      </c>
      <c r="D39" s="28" t="s">
        <v>53</v>
      </c>
      <c r="E39" s="28" t="s">
        <v>52</v>
      </c>
      <c r="F39" s="58"/>
      <c r="G39" s="60" t="s">
        <v>43</v>
      </c>
      <c r="H39" s="73" t="str">
        <f t="shared" si="0"/>
        <v>Veuillez compléter le prix HT pour la quantité de référence</v>
      </c>
    </row>
    <row r="40" spans="1:8" ht="35.1" customHeight="1" x14ac:dyDescent="0.2">
      <c r="A40" s="39" t="s">
        <v>25</v>
      </c>
      <c r="B40" s="30">
        <v>1</v>
      </c>
      <c r="C40" s="53" t="s">
        <v>12</v>
      </c>
      <c r="D40" s="28" t="s">
        <v>53</v>
      </c>
      <c r="E40" s="52" t="s">
        <v>52</v>
      </c>
      <c r="F40" s="58"/>
      <c r="G40" s="60" t="s">
        <v>44</v>
      </c>
      <c r="H40" s="73" t="str">
        <f t="shared" si="0"/>
        <v>Veuillez compléter le prix HT pour la quantité de référence</v>
      </c>
    </row>
    <row r="41" spans="1:8" ht="35.1" customHeight="1" x14ac:dyDescent="0.2">
      <c r="A41" s="39" t="s">
        <v>25</v>
      </c>
      <c r="B41" s="51">
        <v>1</v>
      </c>
      <c r="C41" s="59" t="s">
        <v>54</v>
      </c>
      <c r="D41" s="52" t="s">
        <v>55</v>
      </c>
      <c r="E41" s="52" t="s">
        <v>56</v>
      </c>
      <c r="F41" s="58"/>
      <c r="G41" s="54" t="s">
        <v>57</v>
      </c>
      <c r="H41" s="73" t="str">
        <f t="shared" si="0"/>
        <v>Veuillez compléter le prix HT pour la quantité de référence</v>
      </c>
    </row>
    <row r="42" spans="1:8" ht="35.1" customHeight="1" x14ac:dyDescent="0.2">
      <c r="A42" s="39" t="s">
        <v>25</v>
      </c>
      <c r="B42" s="51">
        <v>1</v>
      </c>
      <c r="C42" s="59" t="s">
        <v>54</v>
      </c>
      <c r="D42" s="52" t="s">
        <v>55</v>
      </c>
      <c r="E42" s="52" t="s">
        <v>56</v>
      </c>
      <c r="F42" s="58"/>
      <c r="G42" s="54" t="s">
        <v>58</v>
      </c>
      <c r="H42" s="73" t="str">
        <f t="shared" si="0"/>
        <v>Veuillez compléter le prix HT pour la quantité de référence</v>
      </c>
    </row>
    <row r="43" spans="1:8" ht="35.1" customHeight="1" x14ac:dyDescent="0.2">
      <c r="A43" s="39" t="s">
        <v>25</v>
      </c>
      <c r="B43" s="51">
        <v>1</v>
      </c>
      <c r="C43" s="59" t="s">
        <v>54</v>
      </c>
      <c r="D43" s="52" t="s">
        <v>55</v>
      </c>
      <c r="E43" s="52" t="s">
        <v>56</v>
      </c>
      <c r="F43" s="58"/>
      <c r="G43" s="54" t="s">
        <v>59</v>
      </c>
      <c r="H43" s="73" t="str">
        <f t="shared" si="0"/>
        <v>Veuillez compléter le prix HT pour la quantité de référence</v>
      </c>
    </row>
    <row r="44" spans="1:8" ht="35.1" customHeight="1" x14ac:dyDescent="0.2">
      <c r="A44" s="39" t="s">
        <v>25</v>
      </c>
      <c r="B44" s="51">
        <v>1</v>
      </c>
      <c r="C44" s="59" t="s">
        <v>54</v>
      </c>
      <c r="D44" s="52" t="s">
        <v>55</v>
      </c>
      <c r="E44" s="52" t="s">
        <v>56</v>
      </c>
      <c r="F44" s="58"/>
      <c r="G44" s="54" t="s">
        <v>60</v>
      </c>
      <c r="H44" s="73" t="str">
        <f t="shared" si="0"/>
        <v>Veuillez compléter le prix HT pour la quantité de référence</v>
      </c>
    </row>
    <row r="45" spans="1:8" ht="35.1" customHeight="1" x14ac:dyDescent="0.2">
      <c r="A45" s="39" t="s">
        <v>25</v>
      </c>
      <c r="B45" s="51">
        <v>1</v>
      </c>
      <c r="C45" s="59" t="s">
        <v>54</v>
      </c>
      <c r="D45" s="52" t="s">
        <v>55</v>
      </c>
      <c r="E45" s="52" t="s">
        <v>56</v>
      </c>
      <c r="F45" s="58"/>
      <c r="G45" s="62" t="s">
        <v>61</v>
      </c>
      <c r="H45" s="73" t="str">
        <f t="shared" si="0"/>
        <v>Veuillez compléter le prix HT pour la quantité de référence</v>
      </c>
    </row>
    <row r="46" spans="1:8" ht="35.1" customHeight="1" x14ac:dyDescent="0.2">
      <c r="A46" s="39" t="s">
        <v>25</v>
      </c>
      <c r="B46" s="51">
        <v>1</v>
      </c>
      <c r="C46" s="59" t="s">
        <v>54</v>
      </c>
      <c r="D46" s="52" t="s">
        <v>62</v>
      </c>
      <c r="E46" s="52" t="s">
        <v>63</v>
      </c>
      <c r="F46" s="58"/>
      <c r="G46" s="54" t="s">
        <v>57</v>
      </c>
      <c r="H46" s="73" t="str">
        <f t="shared" si="0"/>
        <v>Veuillez compléter le prix HT pour la quantité de référence</v>
      </c>
    </row>
    <row r="47" spans="1:8" ht="35.1" customHeight="1" x14ac:dyDescent="0.2">
      <c r="A47" s="39" t="s">
        <v>25</v>
      </c>
      <c r="B47" s="51">
        <v>1</v>
      </c>
      <c r="C47" s="59" t="s">
        <v>54</v>
      </c>
      <c r="D47" s="52" t="s">
        <v>62</v>
      </c>
      <c r="E47" s="52" t="s">
        <v>63</v>
      </c>
      <c r="F47" s="58"/>
      <c r="G47" s="54" t="s">
        <v>58</v>
      </c>
      <c r="H47" s="73" t="str">
        <f t="shared" si="0"/>
        <v>Veuillez compléter le prix HT pour la quantité de référence</v>
      </c>
    </row>
    <row r="48" spans="1:8" ht="35.1" customHeight="1" x14ac:dyDescent="0.2">
      <c r="A48" s="39" t="s">
        <v>25</v>
      </c>
      <c r="B48" s="51">
        <v>1</v>
      </c>
      <c r="C48" s="59" t="s">
        <v>54</v>
      </c>
      <c r="D48" s="52" t="s">
        <v>62</v>
      </c>
      <c r="E48" s="52" t="s">
        <v>63</v>
      </c>
      <c r="F48" s="58"/>
      <c r="G48" s="54" t="s">
        <v>59</v>
      </c>
      <c r="H48" s="73" t="str">
        <f t="shared" si="0"/>
        <v>Veuillez compléter le prix HT pour la quantité de référence</v>
      </c>
    </row>
    <row r="49" spans="1:8" ht="35.1" customHeight="1" x14ac:dyDescent="0.2">
      <c r="A49" s="39" t="s">
        <v>25</v>
      </c>
      <c r="B49" s="51">
        <v>1</v>
      </c>
      <c r="C49" s="59" t="s">
        <v>54</v>
      </c>
      <c r="D49" s="52" t="s">
        <v>62</v>
      </c>
      <c r="E49" s="52" t="s">
        <v>63</v>
      </c>
      <c r="F49" s="58"/>
      <c r="G49" s="54" t="s">
        <v>60</v>
      </c>
      <c r="H49" s="73" t="str">
        <f t="shared" si="0"/>
        <v>Veuillez compléter le prix HT pour la quantité de référence</v>
      </c>
    </row>
    <row r="50" spans="1:8" ht="35.1" customHeight="1" x14ac:dyDescent="0.2">
      <c r="A50" s="39" t="s">
        <v>25</v>
      </c>
      <c r="B50" s="51">
        <v>1</v>
      </c>
      <c r="C50" s="59" t="s">
        <v>54</v>
      </c>
      <c r="D50" s="52" t="s">
        <v>62</v>
      </c>
      <c r="E50" s="52" t="s">
        <v>63</v>
      </c>
      <c r="F50" s="58"/>
      <c r="G50" s="62" t="s">
        <v>61</v>
      </c>
      <c r="H50" s="73" t="str">
        <f t="shared" si="0"/>
        <v>Veuillez compléter le prix HT pour la quantité de référence</v>
      </c>
    </row>
    <row r="51" spans="1:8" ht="35.1" customHeight="1" x14ac:dyDescent="0.2">
      <c r="A51" s="39" t="s">
        <v>25</v>
      </c>
      <c r="B51" s="51">
        <v>1</v>
      </c>
      <c r="C51" s="59" t="s">
        <v>54</v>
      </c>
      <c r="D51" s="52" t="s">
        <v>64</v>
      </c>
      <c r="E51" s="52" t="s">
        <v>65</v>
      </c>
      <c r="F51" s="58"/>
      <c r="G51" s="29" t="s">
        <v>66</v>
      </c>
      <c r="H51" s="73" t="str">
        <f t="shared" si="0"/>
        <v>Veuillez compléter le prix HT pour la quantité de référence</v>
      </c>
    </row>
    <row r="52" spans="1:8" ht="35.1" customHeight="1" x14ac:dyDescent="0.2">
      <c r="A52" s="39" t="s">
        <v>25</v>
      </c>
      <c r="B52" s="51">
        <v>1</v>
      </c>
      <c r="C52" s="59" t="s">
        <v>54</v>
      </c>
      <c r="D52" s="52" t="s">
        <v>64</v>
      </c>
      <c r="E52" s="52" t="s">
        <v>65</v>
      </c>
      <c r="F52" s="58"/>
      <c r="G52" s="29" t="s">
        <v>67</v>
      </c>
      <c r="H52" s="73" t="str">
        <f t="shared" si="0"/>
        <v>Veuillez compléter le prix HT pour la quantité de référence</v>
      </c>
    </row>
    <row r="53" spans="1:8" ht="35.1" customHeight="1" x14ac:dyDescent="0.2">
      <c r="A53" s="39" t="s">
        <v>25</v>
      </c>
      <c r="B53" s="51">
        <v>1</v>
      </c>
      <c r="C53" s="59" t="s">
        <v>54</v>
      </c>
      <c r="D53" s="52" t="s">
        <v>64</v>
      </c>
      <c r="E53" s="52" t="s">
        <v>65</v>
      </c>
      <c r="F53" s="58"/>
      <c r="G53" s="29" t="s">
        <v>68</v>
      </c>
      <c r="H53" s="73" t="str">
        <f t="shared" si="0"/>
        <v>Veuillez compléter le prix HT pour la quantité de référence</v>
      </c>
    </row>
    <row r="54" spans="1:8" ht="35.1" customHeight="1" x14ac:dyDescent="0.2">
      <c r="A54" s="71" t="s">
        <v>25</v>
      </c>
      <c r="B54" s="33">
        <v>1</v>
      </c>
      <c r="C54" s="34" t="s">
        <v>54</v>
      </c>
      <c r="D54" s="35" t="s">
        <v>64</v>
      </c>
      <c r="E54" s="35" t="s">
        <v>65</v>
      </c>
      <c r="F54" s="58"/>
      <c r="G54" s="72" t="s">
        <v>69</v>
      </c>
      <c r="H54" s="73" t="str">
        <f t="shared" si="0"/>
        <v>Veuillez compléter le prix HT pour la quantité de référence</v>
      </c>
    </row>
    <row r="55" spans="1:8" ht="35.1" customHeight="1" x14ac:dyDescent="0.2">
      <c r="A55" s="76" t="s">
        <v>25</v>
      </c>
      <c r="B55" s="77">
        <v>1</v>
      </c>
      <c r="C55" s="78" t="s">
        <v>70</v>
      </c>
      <c r="D55" s="79" t="s">
        <v>71</v>
      </c>
      <c r="E55" s="79" t="s">
        <v>72</v>
      </c>
      <c r="F55" s="58"/>
      <c r="G55" s="38" t="s">
        <v>73</v>
      </c>
      <c r="H55" s="73" t="str">
        <f t="shared" si="0"/>
        <v>Veuillez compléter le prix HT pour la quantité de référence</v>
      </c>
    </row>
    <row r="56" spans="1:8" ht="35.1" customHeight="1" x14ac:dyDescent="0.2">
      <c r="A56" s="76" t="s">
        <v>25</v>
      </c>
      <c r="B56" s="77">
        <v>1</v>
      </c>
      <c r="C56" s="78" t="s">
        <v>70</v>
      </c>
      <c r="D56" s="79" t="s">
        <v>71</v>
      </c>
      <c r="E56" s="79" t="s">
        <v>72</v>
      </c>
      <c r="F56" s="58"/>
      <c r="G56" s="80" t="s">
        <v>74</v>
      </c>
      <c r="H56" s="73" t="str">
        <f t="shared" si="0"/>
        <v>Veuillez compléter le prix HT pour la quantité de référence</v>
      </c>
    </row>
    <row r="57" spans="1:8" ht="35.1" customHeight="1" x14ac:dyDescent="0.2">
      <c r="A57" s="39" t="s">
        <v>25</v>
      </c>
      <c r="B57" s="68">
        <v>1</v>
      </c>
      <c r="C57" s="69" t="s">
        <v>70</v>
      </c>
      <c r="D57" s="70" t="s">
        <v>71</v>
      </c>
      <c r="E57" s="70" t="s">
        <v>72</v>
      </c>
      <c r="F57" s="64"/>
      <c r="G57" s="47" t="s">
        <v>75</v>
      </c>
      <c r="H57" s="73" t="str">
        <f t="shared" si="0"/>
        <v>Veuillez compléter le prix HT pour la quantité de référence</v>
      </c>
    </row>
    <row r="58" spans="1:8" ht="35.1" customHeight="1" x14ac:dyDescent="0.2">
      <c r="A58" s="39" t="s">
        <v>25</v>
      </c>
      <c r="B58" s="51">
        <v>1</v>
      </c>
      <c r="C58" s="59" t="s">
        <v>70</v>
      </c>
      <c r="D58" s="52" t="s">
        <v>71</v>
      </c>
      <c r="E58" s="52" t="s">
        <v>72</v>
      </c>
      <c r="F58" s="58"/>
      <c r="G58" s="48" t="s">
        <v>76</v>
      </c>
      <c r="H58" s="73" t="str">
        <f t="shared" si="0"/>
        <v>Veuillez compléter le prix HT pour la quantité de référence</v>
      </c>
    </row>
    <row r="59" spans="1:8" ht="35.1" customHeight="1" x14ac:dyDescent="0.2">
      <c r="A59" s="39" t="s">
        <v>25</v>
      </c>
      <c r="B59" s="51">
        <v>1</v>
      </c>
      <c r="C59" s="59" t="s">
        <v>70</v>
      </c>
      <c r="D59" s="52" t="s">
        <v>77</v>
      </c>
      <c r="E59" s="52" t="s">
        <v>72</v>
      </c>
      <c r="F59" s="58"/>
      <c r="G59" s="47" t="s">
        <v>78</v>
      </c>
      <c r="H59" s="73" t="str">
        <f t="shared" si="0"/>
        <v>Veuillez compléter le prix HT pour la quantité de référence</v>
      </c>
    </row>
    <row r="60" spans="1:8" ht="35.1" customHeight="1" x14ac:dyDescent="0.2">
      <c r="A60" s="39" t="s">
        <v>25</v>
      </c>
      <c r="B60" s="51">
        <v>1</v>
      </c>
      <c r="C60" s="59" t="s">
        <v>70</v>
      </c>
      <c r="D60" s="52" t="s">
        <v>77</v>
      </c>
      <c r="E60" s="52" t="s">
        <v>72</v>
      </c>
      <c r="F60" s="58"/>
      <c r="G60" s="29" t="s">
        <v>79</v>
      </c>
      <c r="H60" s="73" t="str">
        <f t="shared" si="0"/>
        <v>Veuillez compléter le prix HT pour la quantité de référence</v>
      </c>
    </row>
    <row r="61" spans="1:8" ht="35.1" customHeight="1" x14ac:dyDescent="0.2">
      <c r="A61" s="39" t="s">
        <v>25</v>
      </c>
      <c r="B61" s="51">
        <v>1</v>
      </c>
      <c r="C61" s="59" t="s">
        <v>70</v>
      </c>
      <c r="D61" s="52" t="s">
        <v>77</v>
      </c>
      <c r="E61" s="52" t="s">
        <v>72</v>
      </c>
      <c r="F61" s="58"/>
      <c r="G61" s="29" t="s">
        <v>80</v>
      </c>
      <c r="H61" s="73" t="str">
        <f t="shared" si="0"/>
        <v>Veuillez compléter le prix HT pour la quantité de référence</v>
      </c>
    </row>
    <row r="62" spans="1:8" ht="35.1" customHeight="1" x14ac:dyDescent="0.2">
      <c r="A62" s="39" t="s">
        <v>25</v>
      </c>
      <c r="B62" s="51">
        <v>1</v>
      </c>
      <c r="C62" s="59" t="s">
        <v>70</v>
      </c>
      <c r="D62" s="52" t="s">
        <v>77</v>
      </c>
      <c r="E62" s="52" t="s">
        <v>72</v>
      </c>
      <c r="F62" s="58"/>
      <c r="G62" s="48" t="s">
        <v>81</v>
      </c>
      <c r="H62" s="73" t="str">
        <f t="shared" si="0"/>
        <v>Veuillez compléter le prix HT pour la quantité de référence</v>
      </c>
    </row>
    <row r="63" spans="1:8" ht="57.95" customHeight="1" x14ac:dyDescent="0.2">
      <c r="A63" s="39" t="s">
        <v>25</v>
      </c>
      <c r="B63" s="51">
        <v>1</v>
      </c>
      <c r="C63" s="59" t="s">
        <v>9</v>
      </c>
      <c r="D63" s="52" t="s">
        <v>82</v>
      </c>
      <c r="E63" s="52" t="s">
        <v>83</v>
      </c>
      <c r="F63" s="58"/>
      <c r="G63" s="54"/>
      <c r="H63" s="73" t="str">
        <f t="shared" si="0"/>
        <v>Veuillez compléter le prix HT pour la quantité de référence</v>
      </c>
    </row>
    <row r="64" spans="1:8" ht="57.95" customHeight="1" x14ac:dyDescent="0.2">
      <c r="A64" s="39" t="s">
        <v>25</v>
      </c>
      <c r="B64" s="51">
        <v>1</v>
      </c>
      <c r="C64" s="59" t="s">
        <v>12</v>
      </c>
      <c r="D64" s="52" t="s">
        <v>82</v>
      </c>
      <c r="E64" s="52" t="s">
        <v>83</v>
      </c>
      <c r="F64" s="58"/>
      <c r="G64" s="54"/>
      <c r="H64" s="73" t="str">
        <f t="shared" si="0"/>
        <v>Veuillez compléter le prix HT pour la quantité de référence</v>
      </c>
    </row>
    <row r="65" spans="1:8" ht="57.95" customHeight="1" x14ac:dyDescent="0.2">
      <c r="A65" s="39" t="s">
        <v>25</v>
      </c>
      <c r="B65" s="51">
        <v>1</v>
      </c>
      <c r="C65" s="59" t="s">
        <v>84</v>
      </c>
      <c r="D65" s="52" t="s">
        <v>82</v>
      </c>
      <c r="E65" s="52" t="s">
        <v>83</v>
      </c>
      <c r="F65" s="58"/>
      <c r="G65" s="54"/>
      <c r="H65" s="73" t="str">
        <f t="shared" si="0"/>
        <v>Veuillez compléter le prix HT pour la quantité de référence</v>
      </c>
    </row>
    <row r="66" spans="1:8" ht="57.95" customHeight="1" x14ac:dyDescent="0.2">
      <c r="A66" s="39" t="s">
        <v>25</v>
      </c>
      <c r="B66" s="51">
        <v>1</v>
      </c>
      <c r="C66" s="59" t="s">
        <v>85</v>
      </c>
      <c r="D66" s="52" t="s">
        <v>82</v>
      </c>
      <c r="E66" s="52" t="s">
        <v>83</v>
      </c>
      <c r="F66" s="58"/>
      <c r="G66" s="54"/>
      <c r="H66" s="73" t="str">
        <f t="shared" si="0"/>
        <v>Veuillez compléter le prix HT pour la quantité de référence</v>
      </c>
    </row>
    <row r="67" spans="1:8" ht="35.1" customHeight="1" x14ac:dyDescent="0.2">
      <c r="A67" s="39" t="s">
        <v>25</v>
      </c>
      <c r="B67" s="51">
        <v>1</v>
      </c>
      <c r="C67" s="59" t="s">
        <v>84</v>
      </c>
      <c r="D67" s="52" t="s">
        <v>86</v>
      </c>
      <c r="E67" s="52" t="s">
        <v>83</v>
      </c>
      <c r="F67" s="58"/>
      <c r="G67" s="54"/>
      <c r="H67" s="73" t="str">
        <f t="shared" si="0"/>
        <v>Veuillez compléter le prix HT pour la quantité de référence</v>
      </c>
    </row>
    <row r="68" spans="1:8" ht="35.1" customHeight="1" x14ac:dyDescent="0.2">
      <c r="A68" s="39" t="s">
        <v>25</v>
      </c>
      <c r="B68" s="51">
        <v>1</v>
      </c>
      <c r="C68" s="59" t="s">
        <v>12</v>
      </c>
      <c r="D68" s="52" t="s">
        <v>87</v>
      </c>
      <c r="E68" s="52" t="s">
        <v>88</v>
      </c>
      <c r="F68" s="58"/>
      <c r="G68" s="54"/>
      <c r="H68" s="73" t="str">
        <f t="shared" si="0"/>
        <v>Veuillez compléter le prix HT pour la quantité de référence</v>
      </c>
    </row>
    <row r="69" spans="1:8" ht="35.1" customHeight="1" x14ac:dyDescent="0.2">
      <c r="A69" s="39" t="s">
        <v>25</v>
      </c>
      <c r="B69" s="51">
        <v>1</v>
      </c>
      <c r="C69" s="59" t="s">
        <v>12</v>
      </c>
      <c r="D69" s="52" t="s">
        <v>89</v>
      </c>
      <c r="E69" s="52" t="s">
        <v>90</v>
      </c>
      <c r="F69" s="58"/>
      <c r="G69" s="75"/>
      <c r="H69" s="73" t="str">
        <f t="shared" si="0"/>
        <v>Veuillez compléter le prix HT pour la quantité de référence</v>
      </c>
    </row>
    <row r="70" spans="1:8" ht="35.1" customHeight="1" x14ac:dyDescent="0.2">
      <c r="A70" s="39" t="s">
        <v>25</v>
      </c>
      <c r="B70" s="51">
        <v>1</v>
      </c>
      <c r="C70" s="146" t="s">
        <v>12</v>
      </c>
      <c r="D70" s="12" t="s">
        <v>13</v>
      </c>
      <c r="E70" s="12" t="s">
        <v>91</v>
      </c>
      <c r="F70" s="58"/>
      <c r="G70" s="60" t="s">
        <v>43</v>
      </c>
      <c r="H70" s="73" t="str">
        <f t="shared" si="0"/>
        <v>Veuillez compléter le prix HT pour la quantité de référence</v>
      </c>
    </row>
    <row r="71" spans="1:8" ht="35.1" customHeight="1" x14ac:dyDescent="0.2">
      <c r="A71" s="39" t="s">
        <v>25</v>
      </c>
      <c r="B71" s="33">
        <v>1</v>
      </c>
      <c r="C71" s="148" t="s">
        <v>12</v>
      </c>
      <c r="D71" s="12" t="s">
        <v>13</v>
      </c>
      <c r="E71" s="12" t="s">
        <v>91</v>
      </c>
      <c r="F71" s="58"/>
      <c r="G71" s="60" t="s">
        <v>44</v>
      </c>
      <c r="H71" s="73" t="str">
        <f t="shared" si="0"/>
        <v>Veuillez compléter le prix HT pour la quantité de référence</v>
      </c>
    </row>
    <row r="72" spans="1:8" ht="35.1" customHeight="1" x14ac:dyDescent="0.2">
      <c r="A72" s="39" t="s">
        <v>25</v>
      </c>
      <c r="B72" s="68">
        <v>1</v>
      </c>
      <c r="C72" s="147" t="s">
        <v>54</v>
      </c>
      <c r="D72" s="12" t="s">
        <v>92</v>
      </c>
      <c r="E72" s="12" t="s">
        <v>93</v>
      </c>
      <c r="F72" s="64"/>
      <c r="G72" s="47" t="s">
        <v>66</v>
      </c>
      <c r="H72" s="73" t="str">
        <f>IF(F72="","Veuillez compléter le prix HT pour la quantité de référence","")</f>
        <v>Veuillez compléter le prix HT pour la quantité de référence</v>
      </c>
    </row>
    <row r="73" spans="1:8" ht="35.1" customHeight="1" x14ac:dyDescent="0.2">
      <c r="A73" s="39" t="s">
        <v>25</v>
      </c>
      <c r="B73" s="51">
        <v>1</v>
      </c>
      <c r="C73" s="59" t="s">
        <v>54</v>
      </c>
      <c r="D73" s="70" t="s">
        <v>92</v>
      </c>
      <c r="E73" s="70" t="s">
        <v>93</v>
      </c>
      <c r="F73" s="58"/>
      <c r="G73" s="29" t="s">
        <v>67</v>
      </c>
      <c r="H73" s="73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39" t="s">
        <v>25</v>
      </c>
      <c r="B74" s="51">
        <v>1</v>
      </c>
      <c r="C74" s="59" t="s">
        <v>54</v>
      </c>
      <c r="D74" s="52" t="s">
        <v>92</v>
      </c>
      <c r="E74" s="52" t="s">
        <v>93</v>
      </c>
      <c r="F74" s="58"/>
      <c r="G74" s="29" t="s">
        <v>68</v>
      </c>
      <c r="H74" s="73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39" t="s">
        <v>25</v>
      </c>
      <c r="B75" s="33">
        <v>1</v>
      </c>
      <c r="C75" s="34" t="s">
        <v>54</v>
      </c>
      <c r="D75" s="52" t="s">
        <v>92</v>
      </c>
      <c r="E75" s="52" t="s">
        <v>93</v>
      </c>
      <c r="F75" s="58"/>
      <c r="G75" s="48" t="s">
        <v>69</v>
      </c>
      <c r="H75" s="73" t="str">
        <f>IF(F75="","Veuillez compléter le prix HT pour la quantité de référence","")</f>
        <v>Veuillez compléter le prix HT pour la quantité de référence</v>
      </c>
    </row>
    <row r="76" spans="1:8" ht="30" customHeight="1" x14ac:dyDescent="0.2">
      <c r="A76" s="133"/>
      <c r="B76" s="133"/>
      <c r="C76" s="134"/>
      <c r="D76" s="105" t="s">
        <v>17</v>
      </c>
      <c r="E76" s="106"/>
      <c r="F76" s="74"/>
      <c r="H76" s="21"/>
    </row>
    <row r="77" spans="1:8" ht="21.95" customHeight="1" x14ac:dyDescent="0.2">
      <c r="B77" s="66" t="s">
        <v>18</v>
      </c>
      <c r="C77" s="67"/>
      <c r="D77" s="67" t="s">
        <v>19</v>
      </c>
      <c r="E77" s="67"/>
      <c r="F77" s="67"/>
      <c r="H77" s="21"/>
    </row>
    <row r="78" spans="1:8" x14ac:dyDescent="0.2">
      <c r="B78" s="107" t="s">
        <v>20</v>
      </c>
      <c r="C78" s="107"/>
      <c r="D78" s="107"/>
      <c r="E78" s="107"/>
      <c r="F78" s="107"/>
    </row>
    <row r="79" spans="1:8" x14ac:dyDescent="0.2">
      <c r="D79" s="126"/>
      <c r="E79" s="126"/>
      <c r="F79" s="126"/>
      <c r="G79" s="126"/>
    </row>
    <row r="90" spans="7:7" x14ac:dyDescent="0.2">
      <c r="G90" s="50"/>
    </row>
  </sheetData>
  <sheetProtection selectLockedCells="1" selectUnlockedCells="1"/>
  <mergeCells count="11">
    <mergeCell ref="D79:G79"/>
    <mergeCell ref="A1:G1"/>
    <mergeCell ref="A2:G2"/>
    <mergeCell ref="A3:G3"/>
    <mergeCell ref="A4:G4"/>
    <mergeCell ref="A6:G6"/>
    <mergeCell ref="A5:G5"/>
    <mergeCell ref="A76:C76"/>
    <mergeCell ref="D76:E76"/>
    <mergeCell ref="B78:F78"/>
    <mergeCell ref="B7:C7"/>
  </mergeCells>
  <conditionalFormatting sqref="F8:F63 F67:F75">
    <cfRule type="cellIs" dxfId="2" priority="34" operator="equal">
      <formula>$E$8="&lt;&gt;"</formula>
    </cfRule>
  </conditionalFormatting>
  <conditionalFormatting sqref="F64:F66">
    <cfRule type="cellIs" dxfId="1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2" fitToHeight="0" orientation="portrait" useFirstPageNumber="1" verticalDpi="300" r:id="rId1"/>
  <headerFooter>
    <oddFooter>&amp;RPage &amp;P/X</oddFooter>
  </headerFooter>
  <rowBreaks count="2" manualBreakCount="2">
    <brk id="31" max="6" man="1"/>
    <brk id="5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7"/>
  <sheetViews>
    <sheetView zoomScale="55" zoomScaleNormal="55" workbookViewId="0">
      <selection activeCell="J13" sqref="J13"/>
    </sheetView>
  </sheetViews>
  <sheetFormatPr baseColWidth="10" defaultColWidth="10.85546875" defaultRowHeight="12.75" x14ac:dyDescent="0.2"/>
  <cols>
    <col min="1" max="1" width="61.140625" customWidth="1"/>
    <col min="2" max="3" width="15.7109375" customWidth="1"/>
    <col min="4" max="4" width="35.140625" bestFit="1" customWidth="1"/>
    <col min="5" max="5" width="9.7109375" customWidth="1"/>
    <col min="6" max="7" width="15.7109375" customWidth="1"/>
    <col min="8" max="8" width="21.5703125" bestFit="1" customWidth="1"/>
    <col min="9" max="9" width="40.7109375" customWidth="1"/>
  </cols>
  <sheetData>
    <row r="1" spans="1:10" ht="104.1" customHeight="1" x14ac:dyDescent="0.2">
      <c r="A1" s="140" t="s">
        <v>94</v>
      </c>
      <c r="B1" s="140"/>
      <c r="C1" s="140"/>
      <c r="D1" s="140"/>
      <c r="E1" s="140"/>
      <c r="F1" s="140"/>
      <c r="G1" s="140"/>
      <c r="H1" s="140"/>
      <c r="I1" s="140"/>
    </row>
    <row r="2" spans="1:10" ht="20.45" customHeight="1" x14ac:dyDescent="0.2">
      <c r="A2" s="17"/>
      <c r="B2" s="18"/>
      <c r="C2" s="18"/>
      <c r="D2" s="18"/>
      <c r="E2" s="18"/>
      <c r="F2" s="18"/>
      <c r="G2" s="18"/>
      <c r="H2" s="18"/>
      <c r="I2" s="19"/>
    </row>
    <row r="3" spans="1:10" ht="48.6" customHeight="1" x14ac:dyDescent="0.2">
      <c r="A3" s="145" t="str">
        <f>'BPU-P.HAB- GERGY'!A4:G4</f>
        <v>Entretien des espaces verts et des aires aménagées au profit des formations rattachées au groupement de soutien commissariat (GSC) de Besançon (avec exécution par carte achat)</v>
      </c>
      <c r="B3" s="145"/>
      <c r="C3" s="145"/>
      <c r="D3" s="145"/>
      <c r="E3" s="145"/>
      <c r="F3" s="145"/>
      <c r="G3" s="145"/>
      <c r="H3" s="145"/>
      <c r="I3" s="145"/>
    </row>
    <row r="4" spans="1:10" ht="48.6" customHeight="1" x14ac:dyDescent="0.2">
      <c r="A4" s="142" t="str">
        <f>'BPU-P.HAB- GERGY'!A5:G5</f>
        <v>LOT N° 2 - Centre d'Instruction et d'Entraînement Pétrolier (CIEP)</v>
      </c>
      <c r="B4" s="143"/>
      <c r="C4" s="143"/>
      <c r="D4" s="143"/>
      <c r="E4" s="143"/>
      <c r="F4" s="143"/>
      <c r="G4" s="143"/>
      <c r="H4" s="143"/>
      <c r="I4" s="144"/>
    </row>
    <row r="5" spans="1:10" ht="46.5" customHeight="1" thickBot="1" x14ac:dyDescent="0.25">
      <c r="A5" s="137" t="s">
        <v>1</v>
      </c>
      <c r="B5" s="138"/>
      <c r="C5" s="138"/>
      <c r="D5" s="138"/>
      <c r="E5" s="138"/>
      <c r="F5" s="138"/>
      <c r="G5" s="138"/>
      <c r="H5" s="138"/>
      <c r="I5" s="139"/>
    </row>
    <row r="6" spans="1:10" ht="101.45" customHeight="1" x14ac:dyDescent="0.2">
      <c r="A6" s="1" t="s">
        <v>3</v>
      </c>
      <c r="B6" s="1" t="s">
        <v>95</v>
      </c>
      <c r="C6" s="1" t="s">
        <v>96</v>
      </c>
      <c r="D6" s="1" t="s">
        <v>5</v>
      </c>
      <c r="E6" s="1" t="s">
        <v>97</v>
      </c>
      <c r="F6" s="1" t="s">
        <v>98</v>
      </c>
      <c r="G6" s="1" t="s">
        <v>99</v>
      </c>
      <c r="H6" s="1" t="s">
        <v>100</v>
      </c>
      <c r="I6" s="1" t="s">
        <v>8</v>
      </c>
    </row>
    <row r="7" spans="1:10" ht="45.95" customHeight="1" x14ac:dyDescent="0.2">
      <c r="A7" s="141" t="str">
        <f>'BPU-P.HAB- GERGY'!A8:G8</f>
        <v>ZONE 1 - Quartier Gergy</v>
      </c>
      <c r="B7" s="141"/>
      <c r="C7" s="141"/>
      <c r="D7" s="141"/>
      <c r="E7" s="141"/>
      <c r="F7" s="141"/>
      <c r="G7" s="141"/>
      <c r="H7" s="141"/>
      <c r="I7" s="141"/>
    </row>
    <row r="8" spans="1:10" ht="45.95" customHeight="1" x14ac:dyDescent="0.2">
      <c r="A8" s="11" t="str">
        <f>'BPU-P.HAB- GERGY'!A9</f>
        <v>Zone paysagère (zone stockage hangars - zone surface à stabiliser - zone exercice)</v>
      </c>
      <c r="B8" s="10">
        <f>'BPU-P.HAB- GERGY'!B9</f>
        <v>122080</v>
      </c>
      <c r="C8" s="10" t="str">
        <f>'BPU-P.HAB- GERGY'!C9</f>
        <v>m²</v>
      </c>
      <c r="D8" s="10" t="str">
        <f>'BPU-P.HAB- GERGY'!D9</f>
        <v>Fauchage-broyage</v>
      </c>
      <c r="E8" s="10" t="str">
        <f>'BPU-P.HAB- GERGY'!E9</f>
        <v>2.3</v>
      </c>
      <c r="F8" s="20">
        <f>'BPU-P.HAB- GERGY'!F9</f>
        <v>0</v>
      </c>
      <c r="G8" s="16">
        <v>2</v>
      </c>
      <c r="H8" s="20">
        <f>F8*G8</f>
        <v>0</v>
      </c>
      <c r="I8" s="11" t="str">
        <f>'BPU-P.HAB- GERGY'!G9</f>
        <v xml:space="preserve">avec ramassage </v>
      </c>
      <c r="J8" s="73" t="str">
        <f>IF('BPU-P.HAB- GERGY'!F9="","Ne rien inscrire","")</f>
        <v>Ne rien inscrire</v>
      </c>
    </row>
    <row r="9" spans="1:10" ht="45.95" customHeight="1" x14ac:dyDescent="0.2">
      <c r="A9" s="11" t="str">
        <f>'BPU-P.HAB- GERGY'!A10</f>
        <v>Zone paysagère (zone stockage hangars - zone surface à stabiliser - zone exercice)</v>
      </c>
      <c r="B9" s="10">
        <f>'BPU-P.HAB- GERGY'!B10</f>
        <v>122080</v>
      </c>
      <c r="C9" s="10" t="str">
        <f>'BPU-P.HAB- GERGY'!C10</f>
        <v>m²</v>
      </c>
      <c r="D9" s="10" t="str">
        <f>'BPU-P.HAB- GERGY'!D10</f>
        <v>Fauchage-broyage</v>
      </c>
      <c r="E9" s="10" t="str">
        <f>'BPU-P.HAB- GERGY'!E10</f>
        <v>2.3</v>
      </c>
      <c r="F9" s="20">
        <f>'BPU-P.HAB- GERGY'!F10</f>
        <v>0</v>
      </c>
      <c r="G9" s="16">
        <v>2</v>
      </c>
      <c r="H9" s="20">
        <f t="shared" ref="H9:H15" si="0">F9*G9</f>
        <v>0</v>
      </c>
      <c r="I9" s="11" t="str">
        <f>'BPU-P.HAB- GERGY'!G10</f>
        <v>sans ramassage</v>
      </c>
      <c r="J9" s="73" t="str">
        <f>IF('BPU-P.HAB- GERGY'!F10="","Ne rien inscrire","")</f>
        <v>Ne rien inscrire</v>
      </c>
    </row>
    <row r="10" spans="1:10" ht="45.95" customHeight="1" x14ac:dyDescent="0.2">
      <c r="A10" s="11" t="str">
        <f>'BPU-P.HAB- GERGY'!A11</f>
        <v>Annexe zone paysagère</v>
      </c>
      <c r="B10" s="10">
        <f>'BPU-P.HAB- GERGY'!B11</f>
        <v>9005</v>
      </c>
      <c r="C10" s="10" t="str">
        <f>'BPU-P.HAB- GERGY'!C11</f>
        <v>m²</v>
      </c>
      <c r="D10" s="10" t="str">
        <f>'BPU-P.HAB- GERGY'!D11</f>
        <v>Fauchage-broyage</v>
      </c>
      <c r="E10" s="10" t="str">
        <f>'BPU-P.HAB- GERGY'!E11</f>
        <v>2.3</v>
      </c>
      <c r="F10" s="20">
        <f>'BPU-P.HAB- GERGY'!F11</f>
        <v>0</v>
      </c>
      <c r="G10" s="16">
        <v>4</v>
      </c>
      <c r="H10" s="20">
        <f t="shared" si="0"/>
        <v>0</v>
      </c>
      <c r="I10" s="11" t="str">
        <f>'BPU-P.HAB- GERGY'!G11</f>
        <v>sans ramassage (merlons et talus engazonnés)</v>
      </c>
      <c r="J10" s="73" t="str">
        <f>IF('BPU-P.HAB- GERGY'!F11="","Ne rien inscrire","")</f>
        <v>Ne rien inscrire</v>
      </c>
    </row>
    <row r="11" spans="1:10" ht="45.95" customHeight="1" x14ac:dyDescent="0.2">
      <c r="A11" s="11" t="str">
        <f>'BPU-P.HAB- GERGY'!A12</f>
        <v>Toutes zones + piste, bordure de trottoir et voie de circulation</v>
      </c>
      <c r="B11" s="10">
        <f>'BPU-P.HAB- GERGY'!B12</f>
        <v>60640</v>
      </c>
      <c r="C11" s="10" t="str">
        <f>'BPU-P.HAB- GERGY'!C12</f>
        <v>m²</v>
      </c>
      <c r="D11" s="10" t="str">
        <f>'BPU-P.HAB- GERGY'!D12</f>
        <v>Désherbage et traitement</v>
      </c>
      <c r="E11" s="10" t="str">
        <f>'BPU-P.HAB- GERGY'!E12</f>
        <v>2.7</v>
      </c>
      <c r="F11" s="20">
        <f>'BPU-P.HAB- GERGY'!F12</f>
        <v>0</v>
      </c>
      <c r="G11" s="16">
        <v>2</v>
      </c>
      <c r="H11" s="20">
        <f t="shared" si="0"/>
        <v>0</v>
      </c>
      <c r="I11" s="11">
        <f>'BPU-P.HAB- GERGY'!G12</f>
        <v>0</v>
      </c>
      <c r="J11" s="73" t="str">
        <f>IF('BPU-P.HAB- GERGY'!F12="","Ne rien inscrire","")</f>
        <v>Ne rien inscrire</v>
      </c>
    </row>
    <row r="12" spans="1:10" ht="45.95" customHeight="1" x14ac:dyDescent="0.2">
      <c r="A12" s="11" t="str">
        <f>'BPU-P.HAB- GERGY'!A13</f>
        <v>Le long des clôtures et bords de quai</v>
      </c>
      <c r="B12" s="10">
        <f>'BPU-P.HAB- GERGY'!B13</f>
        <v>2360</v>
      </c>
      <c r="C12" s="10" t="str">
        <f>'BPU-P.HAB- GERGY'!C13</f>
        <v>ml</v>
      </c>
      <c r="D12" s="10" t="str">
        <f>'BPU-P.HAB- GERGY'!D13</f>
        <v>Désherbage et traitement</v>
      </c>
      <c r="E12" s="10" t="str">
        <f>'BPU-P.HAB- GERGY'!E13</f>
        <v>2.7</v>
      </c>
      <c r="F12" s="20">
        <f>'BPU-P.HAB- GERGY'!F13</f>
        <v>0</v>
      </c>
      <c r="G12" s="16">
        <v>1</v>
      </c>
      <c r="H12" s="20">
        <f t="shared" si="0"/>
        <v>0</v>
      </c>
      <c r="I12" s="11" t="str">
        <f>'BPU-P.HAB- GERGY'!G13</f>
        <v>traitement à l'intérieur et à 1 m à l'extérieur</v>
      </c>
      <c r="J12" s="73" t="str">
        <f>IF('BPU-P.HAB- GERGY'!F13="","Ne rien inscrire","")</f>
        <v>Ne rien inscrire</v>
      </c>
    </row>
    <row r="13" spans="1:10" ht="45.95" customHeight="1" x14ac:dyDescent="0.2">
      <c r="A13" s="11" t="str">
        <f>'BPU-P.HAB- GERGY'!A14</f>
        <v>Zone vie</v>
      </c>
      <c r="B13" s="10">
        <f>'BPU-P.HAB- GERGY'!B14</f>
        <v>90</v>
      </c>
      <c r="C13" s="10" t="str">
        <f>'BPU-P.HAB- GERGY'!C14</f>
        <v>m²</v>
      </c>
      <c r="D13" s="10" t="str">
        <f>'BPU-P.HAB- GERGY'!D14</f>
        <v>Entretien des arbustes, massifs d'arbustes</v>
      </c>
      <c r="E13" s="10" t="str">
        <f>'BPU-P.HAB- GERGY'!E14</f>
        <v>2.16</v>
      </c>
      <c r="F13" s="20">
        <f>'BPU-P.HAB- GERGY'!F14</f>
        <v>0</v>
      </c>
      <c r="G13" s="16">
        <v>2</v>
      </c>
      <c r="H13" s="20">
        <f t="shared" si="0"/>
        <v>0</v>
      </c>
      <c r="I13" s="11">
        <f>'BPU-P.HAB- GERGY'!G14</f>
        <v>0</v>
      </c>
      <c r="J13" s="73" t="str">
        <f>IF('BPU-P.HAB- GERGY'!F14="","Ne rien inscrire","")</f>
        <v>Ne rien inscrire</v>
      </c>
    </row>
    <row r="14" spans="1:10" ht="45.95" customHeight="1" x14ac:dyDescent="0.2">
      <c r="A14" s="11" t="str">
        <f>'BPU-P.HAB- GERGY'!A15</f>
        <v>Zone vie</v>
      </c>
      <c r="B14" s="10">
        <f>'BPU-P.HAB- GERGY'!B15</f>
        <v>120</v>
      </c>
      <c r="C14" s="10" t="str">
        <f>'BPU-P.HAB- GERGY'!C15</f>
        <v>ml</v>
      </c>
      <c r="D14" s="10" t="str">
        <f>'BPU-P.HAB- GERGY'!D15</f>
        <v>Entretien des haies</v>
      </c>
      <c r="E14" s="10" t="str">
        <f>'BPU-P.HAB- GERGY'!E15</f>
        <v>2.17</v>
      </c>
      <c r="F14" s="20">
        <f>'BPU-P.HAB- GERGY'!F15</f>
        <v>0</v>
      </c>
      <c r="G14" s="16">
        <v>1</v>
      </c>
      <c r="H14" s="20">
        <f t="shared" si="0"/>
        <v>0</v>
      </c>
      <c r="I14" s="11">
        <f>'BPU-P.HAB- GERGY'!G15</f>
        <v>0</v>
      </c>
      <c r="J14" s="73" t="str">
        <f>IF('BPU-P.HAB- GERGY'!F15="","Ne rien inscrire","")</f>
        <v>Ne rien inscrire</v>
      </c>
    </row>
    <row r="15" spans="1:10" ht="45.95" customHeight="1" x14ac:dyDescent="0.2">
      <c r="A15" s="11" t="str">
        <f>'BPU-P.HAB- GERGY'!A16</f>
        <v>Zone vie et zone entraînement</v>
      </c>
      <c r="B15" s="10">
        <f>'BPU-P.HAB- GERGY'!B16</f>
        <v>9215</v>
      </c>
      <c r="C15" s="10" t="str">
        <f>'BPU-P.HAB- GERGY'!C16</f>
        <v>m²</v>
      </c>
      <c r="D15" s="10" t="str">
        <f>'BPU-P.HAB- GERGY'!D16</f>
        <v>Tonte</v>
      </c>
      <c r="E15" s="10" t="str">
        <f>'BPU-P.HAB- GERGY'!E16</f>
        <v>2.1</v>
      </c>
      <c r="F15" s="20">
        <f>'BPU-P.HAB- GERGY'!F16</f>
        <v>0</v>
      </c>
      <c r="G15" s="16">
        <v>4</v>
      </c>
      <c r="H15" s="20">
        <f t="shared" si="0"/>
        <v>0</v>
      </c>
      <c r="I15" s="11" t="str">
        <f>'BPU-P.HAB- GERGY'!G16</f>
        <v>sans ramassage (avec mulching)</v>
      </c>
      <c r="J15" s="73" t="str">
        <f>IF('BPU-P.HAB- GERGY'!F16="","Ne rien inscrire","")</f>
        <v>Ne rien inscrire</v>
      </c>
    </row>
    <row r="16" spans="1:10" s="22" customFormat="1" ht="18" x14ac:dyDescent="0.2">
      <c r="J16" s="73"/>
    </row>
    <row r="17" spans="6:8" ht="39.6" customHeight="1" x14ac:dyDescent="0.2">
      <c r="F17" s="136" t="s">
        <v>101</v>
      </c>
      <c r="G17" s="136"/>
      <c r="H17" s="23">
        <f>SUM(H8:H15)</f>
        <v>0</v>
      </c>
    </row>
  </sheetData>
  <mergeCells count="6">
    <mergeCell ref="F17:G17"/>
    <mergeCell ref="A5:I5"/>
    <mergeCell ref="A1:I1"/>
    <mergeCell ref="A7:I7"/>
    <mergeCell ref="A4:I4"/>
    <mergeCell ref="A3:I3"/>
  </mergeCells>
  <conditionalFormatting sqref="F8:F15 H8:H15">
    <cfRule type="cellIs" dxfId="0" priority="59" operator="equal">
      <formula>$E$8="&lt;&gt;"</formula>
    </cfRule>
  </conditionalFormatting>
  <pageMargins left="0.31496062992125984" right="0.31496062992125984" top="0.35433070866141736" bottom="0.35433070866141736" header="0.31496062992125984" footer="0.31496062992125984"/>
  <pageSetup paperSize="9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BPU-P.HAB- GERGY</vt:lpstr>
      <vt:lpstr>BPU-P.OCCAS- GERGY</vt:lpstr>
      <vt:lpstr>BPU-PREST OCCAS ZONES LOT</vt:lpstr>
      <vt:lpstr>DQE-Ne pas renseigner </vt:lpstr>
      <vt:lpstr>'BPU-P.HAB- GERGY'!Impression_des_titres</vt:lpstr>
      <vt:lpstr>'BPU-P.OCCAS- GERGY'!Impression_des_titres</vt:lpstr>
      <vt:lpstr>'BPU-PREST OCCAS ZONES LOT'!Impression_des_titres</vt:lpstr>
      <vt:lpstr>'DQE-Ne pas renseigner '!Impression_des_titres</vt:lpstr>
      <vt:lpstr>'BPU-P.HAB- GERGY'!Zone_d_impression</vt:lpstr>
      <vt:lpstr>'BPU-P.OCCAS- GERGY'!Zone_d_impression</vt:lpstr>
      <vt:lpstr>'BPU-PREST OCCAS ZONES LOT'!Zone_d_impression</vt:lpstr>
      <vt:lpstr>'DQE-Ne pas renseigner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CAPRIO Anthony-Francois SA CN MINDEF</cp:lastModifiedBy>
  <cp:revision/>
  <dcterms:created xsi:type="dcterms:W3CDTF">2025-04-24T12:15:29Z</dcterms:created>
  <dcterms:modified xsi:type="dcterms:W3CDTF">2025-05-27T07:55:23Z</dcterms:modified>
  <cp:category/>
  <cp:contentStatus/>
</cp:coreProperties>
</file>